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anilin\Desktop\Зарина\2019\ГОБМП\ГОБМП Кочегарка 03-12.04 с пленкой\"/>
    </mc:Choice>
  </mc:AlternateContent>
  <bookViews>
    <workbookView xWindow="0" yWindow="0" windowWidth="21570" windowHeight="8070"/>
  </bookViews>
  <sheets>
    <sheet name="Приложение 1" sheetId="5" r:id="rId1"/>
  </sheets>
  <definedNames>
    <definedName name="_xlnm.Print_Area" localSheetId="0">'Приложение 1'!$A$1:$G$66</definedName>
  </definedNames>
  <calcPr calcId="162913"/>
</workbook>
</file>

<file path=xl/calcChain.xml><?xml version="1.0" encoding="utf-8"?>
<calcChain xmlns="http://schemas.openxmlformats.org/spreadsheetml/2006/main">
  <c r="G37" i="5" l="1"/>
  <c r="G36" i="5"/>
  <c r="G35" i="5"/>
  <c r="G34" i="5"/>
  <c r="G52" i="5" l="1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51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8" i="5"/>
  <c r="G39" i="5"/>
  <c r="G40" i="5"/>
  <c r="G41" i="5"/>
  <c r="G42" i="5"/>
  <c r="G107" i="5" l="1"/>
  <c r="G6" i="5"/>
  <c r="G43" i="5" s="1"/>
  <c r="G108" i="5" s="1"/>
</calcChain>
</file>

<file path=xl/sharedStrings.xml><?xml version="1.0" encoding="utf-8"?>
<sst xmlns="http://schemas.openxmlformats.org/spreadsheetml/2006/main" count="282" uniqueCount="189">
  <si>
    <t xml:space="preserve">Ед. изм. </t>
  </si>
  <si>
    <t>Кол-во</t>
  </si>
  <si>
    <t>ГОБМП</t>
  </si>
  <si>
    <t>Натрия хлорид</t>
  </si>
  <si>
    <t>Наименование</t>
  </si>
  <si>
    <t>Сумма (тенге)</t>
  </si>
  <si>
    <t>канистра</t>
  </si>
  <si>
    <t>флакон</t>
  </si>
  <si>
    <t>Цена за ед. (тенге)</t>
  </si>
  <si>
    <t xml:space="preserve">Изделия медицинского назначения на 2019 год     </t>
  </si>
  <si>
    <t>Вата гигиеническая стерильная упаковка 100 г</t>
  </si>
  <si>
    <t xml:space="preserve">Шприцы инъекционные однократного применения трехкомпонентные вместимостью  2 мл, с  с иглами 23Gx1 </t>
  </si>
  <si>
    <t>Индикаторы 180 химические паровой стериализации ИКПС-ВН/01-132/20</t>
  </si>
  <si>
    <t>Этанол70% 50 мл</t>
  </si>
  <si>
    <t>Перчатки стерильные,с анатомической манжетой.хирургические №7,0</t>
  </si>
  <si>
    <t>Перчатки стерильные,с анатомической манжетой.хирургические №8,0</t>
  </si>
  <si>
    <t>Перчатки стерильные,с анатомической манжетой.хирургические №6,5</t>
  </si>
  <si>
    <t>Перчатки стерильные,с анатомической манжетой.хирургические №7,5</t>
  </si>
  <si>
    <t>Термоиндикаторы на 120/универсальные  4 класс</t>
  </si>
  <si>
    <t>Термоиндикатор на 132/20 универсальные класс 4</t>
  </si>
  <si>
    <t>Комплект хирургический из нетканого материала одноразовый стерильный</t>
  </si>
  <si>
    <t>Комплект белья одноразового из нетканого материала для ограничения операционного поля  хирургический для операционного поля (простыня 200*160 см-2 шт,простыня80*60 см 2 шт.</t>
  </si>
  <si>
    <t>Индикатор химический одноразовый для контроля процесса плазменной стерилизаци</t>
  </si>
  <si>
    <t xml:space="preserve">Поверхностно – активные вещества на основе четвертично – аммониевых соединений (ЧАС) (Дидецилметиламмоний пропинат не менее 0,05%, 1-Пропранол 50%, 2-Пропранол 10%) </t>
  </si>
  <si>
    <t>Алкилдиметилбензиламмоний хлорид (АДБАХ) + дидецилдиметиламмоний хлорид 12 %, Глиоксаль 8 %, Глутаровый альдегид 4 %, Вспомогательные компоненты</t>
  </si>
  <si>
    <t xml:space="preserve"> Кожный антисептик 5 литр</t>
  </si>
  <si>
    <t>Кожный антисептик     1 литр</t>
  </si>
  <si>
    <t>Жидкое мыло антибактериальное</t>
  </si>
  <si>
    <t>тест полоски на мочевой анализатор UrineRS H-13, HTI</t>
  </si>
  <si>
    <t xml:space="preserve">Изотонический раствор V-Reagent Dil. 10L   </t>
  </si>
  <si>
    <t>Лизирующий раствор V-Reagent Lyse. 1L</t>
  </si>
  <si>
    <t>Системный раствор V-Reagent SOL. 5L</t>
  </si>
  <si>
    <t xml:space="preserve">Очищающий раствор V-Reagent.Сlean , 4ml </t>
  </si>
  <si>
    <t>Контрольная кровь  (набор 3 шт)</t>
  </si>
  <si>
    <t xml:space="preserve">Кассета E-Glu для определения pH, pO2, pCO2, tHb, sO2, Na, K, Глюкозы </t>
  </si>
  <si>
    <t xml:space="preserve">Тест система Активированное частичное тромбопластиновое время </t>
  </si>
  <si>
    <t xml:space="preserve">Тест система  определение фибриногена </t>
  </si>
  <si>
    <t xml:space="preserve">Тест система тромбиновое время </t>
  </si>
  <si>
    <t>Анти Цоликлон D супер (определение группы крови)</t>
  </si>
  <si>
    <t>Анти Цоликлон А (определение группы крови)</t>
  </si>
  <si>
    <t>Анти Цоликлон В (определение группы крови)</t>
  </si>
  <si>
    <t>С-реактивный белок латексный метод</t>
  </si>
  <si>
    <t>Анализ АСЛО – латексный метод</t>
  </si>
  <si>
    <t xml:space="preserve">Эпинефрин </t>
  </si>
  <si>
    <t xml:space="preserve">Метопролол </t>
  </si>
  <si>
    <t xml:space="preserve">Гепарин </t>
  </si>
  <si>
    <t xml:space="preserve">Дексаметазон </t>
  </si>
  <si>
    <t xml:space="preserve">Диклофенак натрия </t>
  </si>
  <si>
    <t>Дифенгидрамин</t>
  </si>
  <si>
    <t>Допамин конц,40 мг/мл,5 мл</t>
  </si>
  <si>
    <t xml:space="preserve">Кетопрофен </t>
  </si>
  <si>
    <t>Эноксапарин натрия</t>
  </si>
  <si>
    <t xml:space="preserve">Метоклопрамид  </t>
  </si>
  <si>
    <t xml:space="preserve">Натрия хлорид </t>
  </si>
  <si>
    <t>Платифиллина гидротартрат</t>
  </si>
  <si>
    <t>Преднизолон</t>
  </si>
  <si>
    <t>Неостигмина бромид (прозеин)</t>
  </si>
  <si>
    <t>Трамадол</t>
  </si>
  <si>
    <t xml:space="preserve">Фуросемид </t>
  </si>
  <si>
    <t xml:space="preserve">Цефазолин  </t>
  </si>
  <si>
    <t xml:space="preserve">Эналаприлат </t>
  </si>
  <si>
    <t xml:space="preserve">Этамзилат </t>
  </si>
  <si>
    <t xml:space="preserve">Гентамицин раствор </t>
  </si>
  <si>
    <t>Лидокаина гидрохлорид</t>
  </si>
  <si>
    <t xml:space="preserve">Повидон-йодированный </t>
  </si>
  <si>
    <t>Препараты железа (III) для парентерального применения</t>
  </si>
  <si>
    <t xml:space="preserve">Атропин </t>
  </si>
  <si>
    <t xml:space="preserve">Тренексамовая кислота  </t>
  </si>
  <si>
    <t xml:space="preserve">Сукцинилизированный желатин </t>
  </si>
  <si>
    <t>Кетамин</t>
  </si>
  <si>
    <t xml:space="preserve">Пропофол </t>
  </si>
  <si>
    <t xml:space="preserve">Рокурония бромид </t>
  </si>
  <si>
    <t xml:space="preserve">Изофлуран жидкость  </t>
  </si>
  <si>
    <t>Фенилэфрин</t>
  </si>
  <si>
    <t>Ропивакоин</t>
  </si>
  <si>
    <t>Инсулин растворимый человеческий генно-инженерный</t>
  </si>
  <si>
    <t xml:space="preserve">Аминокапроновая кислота </t>
  </si>
  <si>
    <t>Аскорбиновая кислота</t>
  </si>
  <si>
    <t>Каптоприл</t>
  </si>
  <si>
    <t xml:space="preserve">Парацетамол </t>
  </si>
  <si>
    <t>Амиодарон</t>
  </si>
  <si>
    <t xml:space="preserve">Нифедипин </t>
  </si>
  <si>
    <t>Клопидогрель</t>
  </si>
  <si>
    <t>Тикагрелор</t>
  </si>
  <si>
    <t>Кальция хлорид</t>
  </si>
  <si>
    <t>Изосорбида динитрат</t>
  </si>
  <si>
    <t>Урапидил</t>
  </si>
  <si>
    <t>Сальбутамол</t>
  </si>
  <si>
    <t>Вальпроевая кислота</t>
  </si>
  <si>
    <t>Ацетилсалициловая кислота</t>
  </si>
  <si>
    <t>Глюкоза</t>
  </si>
  <si>
    <t>Дигоксин</t>
  </si>
  <si>
    <t>Пропранолол</t>
  </si>
  <si>
    <t>Метопролол</t>
  </si>
  <si>
    <t>Новокаин 0,5%</t>
  </si>
  <si>
    <t>Новокаин 1%</t>
  </si>
  <si>
    <t>Новокаин 2%</t>
  </si>
  <si>
    <t>шт</t>
  </si>
  <si>
    <t>пар</t>
  </si>
  <si>
    <t>флак</t>
  </si>
  <si>
    <t>канистр</t>
  </si>
  <si>
    <t>уп</t>
  </si>
  <si>
    <t>литр</t>
  </si>
  <si>
    <t>пробирка</t>
  </si>
  <si>
    <t>набор</t>
  </si>
  <si>
    <t>амп</t>
  </si>
  <si>
    <t>табл</t>
  </si>
  <si>
    <t>ампула</t>
  </si>
  <si>
    <t>Техническая спецификация</t>
  </si>
  <si>
    <t>№ лота</t>
  </si>
  <si>
    <t>приспособление, которое используется в качестве абсорбента, нестерильной ваты или искусственного волокна в форме непрерывного длинного рола с универсальным применением. Используется в медицинских учреждениях или в быту и доступно в свободной форме [без рецепта]. Это устройство одноразового применения</t>
  </si>
  <si>
    <t>стерильный прибор, состоящий из калиброванного цилиндра с плунжером, который используется для введения жидкости (например, лекарственного препарата) и/или отсасывания жидкости/газа из тела или медицинского прибора для различных применений. Дистальный конец цилиндра представляет собой вставляемый коннектор (обычно типа Луер-лок) для подсоединения охватывающего коннектора (пластиковой части) иглы для подкожных инъекций или устройства введения. Обычно изготавливается из пластика и силикона, плунжер может быть с противоприлипающими свойствами (предварительное внутреннее покрытие совместимыми веществами), которые обеспечивают плавное движение вручную или шприц-насосом. Это устройство одноразового применения</t>
  </si>
  <si>
    <t>ИКПС-ВН/01-132/20 (упак-500 шт.) (4 класс) Контроль параметров стерилизации внутри стерилизуемых упаков.
«Внутренние» химические индикаторы 4 класса ИКПС-ВН/01 размещают внутри упаковок, укладок, стерилизационных коробок с изделиями. Индикаторы позволяют получить информацию о соблюдении параметров режимов паровой стерилизации внутри стерилизационных упаковок в точках, находящихся вблизи стерилизуемых изделий.
 ИКПС-ВН/01-132/20 (для режима паровой стерилизации 132±2°С/20+2 мин).</t>
  </si>
  <si>
    <t>перчатки хирургические стерильные латексные. Изготовлены из натурального латекса, неопудренные. Имеют анатомическую форму, обеспечивают высокую тактильную чувствительность. Каждая пара перчаток в стерильной индивидуальной упаковке с надписью «Правая перчатка», «Левая перчатка». Стерилизованы гамма-излучением. Длина манжеты - 280 мм, заканчивается валиком. Толщина латекса - 0,1 мм</t>
  </si>
  <si>
    <t xml:space="preserve">перчатки хирургические стерильные латексные. Изготовлены из натурального латекса, неопудренные. Имеют анатомическую форму, обеспечивают высокую тактильную чувствительность. Каждая пара перчаток в стерильной индивидуальной упаковке с надписью «Правая перчатка», «Левая перчатка». Стерилизованы гамма-излучением. Длина манжеты - 280 мм, заканчивается валиком. Толщина латекса - 0,1 мм
</t>
  </si>
  <si>
    <t>перчатки хирургические стерильные латексные. Изготовлены из натурального латекса, неопудренные. Имеют анатомическую форму, обеспечивают высокую тактильную чувствительность. Каждая пара перчаток в стерильной индивидуальной упаковке с надписью «Правая перчатка», «Левая перчатка». Стерилизованы гамма-излучением. Длина манжеты - 280 мм, заканчивается валиком. Толщина латекса - 0,1 мм. Размеры: 6,5; 7,0; 7,5; 8,0; 8,5</t>
  </si>
  <si>
    <t>халат хирургический (СМС, 40г) – 1 шт.;  - шапочка (СМС, 17г) – 1 шт;  - маска – 1 шт.;  - бахилы (СМС, 40г) – 1 пара.</t>
  </si>
  <si>
    <t>комплект белья одноразового из нетканого материала для ограничения операционного поля  хирургический для операционного поля адгезивным краем  (простыня 200*160 см-2 шт,простыня80*60 см 2 шт.</t>
  </si>
  <si>
    <t>индикатор химический одноразовый для контроля процесса плазменной стерилизаци</t>
  </si>
  <si>
    <r>
      <t xml:space="preserve">для дезинфекции поверхностей в отношении вирусов, дезинфекции белья, посуды, изделий </t>
    </r>
    <r>
      <rPr>
        <u/>
        <sz val="10"/>
        <rFont val="Times New Roman"/>
        <family val="1"/>
        <charset val="204"/>
      </rPr>
      <t>мед.назначения, инструментов</t>
    </r>
    <r>
      <rPr>
        <sz val="10"/>
        <rFont val="Times New Roman"/>
        <family val="1"/>
        <charset val="204"/>
      </rPr>
      <t xml:space="preserve"> и тд, объем 1000мл.</t>
    </r>
  </si>
  <si>
    <t>для дезинфекции,предстерилизационной отчистки и стерилизации.</t>
  </si>
  <si>
    <t>средство представляет собой прозрачную жидкость от бесцветной до желтого цвета со специфическим запахом. В состав средства в качестве действующих веществ (ДВ) входят смесь четвертичных аммониевых солей: алкилдиметилбензиламмоний хлорид и дидецилдиметиламмоний хлорид (ЧАС) – суммарно 1,8%, N,N- бис(3-аминопропил)додециламин (третичный амин) – 2,3%, а также вспомогательные компоненты (неионогенный ПАВ, синергисты биоцидов, ингибитор коррозии и др.). Показатель активности водородных ионов (рН) 1% раствора 10,0±1,0. Средство выпускается в полимерной таре вместимостью 0,25 дм3 , 0,5 дм3 , 1 дм3 и 5 дм3p</t>
  </si>
  <si>
    <t>состав: денатурированный этиловый спирт, душистое масло, смягчающие добавки, предотвращающие обезжиривание кожи и регулирующие рН - эфир полиольной жирной кислоты, молочная кислота и вода.Для обработки рук медперсонала. Объем 1 литр</t>
  </si>
  <si>
    <t>жидкое мыло  предназначено для гигиенической обработки рук и мытья кожных покровов медицинского персонала, работников пищевых предприятий и использования в быту.
Состав: вода питьевая, этокслированный лауретсульфат натрия, кокоамидопропил бетаин, диэтаноламид, кокосового масла, хлорид натрия, ундециленамидопропилтримониум метсульфат, метилхлоризотиазолинон метилизотиазолинон, лимонная кислота.
Консистенция, свойства жидкого мыла "Чистота": бесцветная жидкость. рН-нейтральный. Обладает хорошим моющим свойством.
Фасовка: полиэтиленовые флаконы по 0,5 и 1 л с дозаторами, 5л канистра</t>
  </si>
  <si>
    <t>на газовый анализатор</t>
  </si>
  <si>
    <t>на 1000 исследований</t>
  </si>
  <si>
    <t>на 400 исследований</t>
  </si>
  <si>
    <t>на 800 исследований</t>
  </si>
  <si>
    <t>раствор для инъекций 0,18 % 1 мл</t>
  </si>
  <si>
    <t>раствор для внутривенного введения 1 мг/мл 5мл</t>
  </si>
  <si>
    <t>5000ЕД в 5мл-5мл, р-р д/иньекций</t>
  </si>
  <si>
    <t>раствор для инъекций 4 мг/мл, 1 мл</t>
  </si>
  <si>
    <t>раствор для внутривенного и внутримышечного введения 75мг/3мл по 3 мл</t>
  </si>
  <si>
    <t>раствор для инъекций 1%, 1 мл</t>
  </si>
  <si>
    <t>раствор для инъекций 4%-5 мл</t>
  </si>
  <si>
    <t>раствор для инъекций 100мг/2мл</t>
  </si>
  <si>
    <t>раствор для инъекций 0,4 мл</t>
  </si>
  <si>
    <t>раствор для инъекций 0,5% 2 мл</t>
  </si>
  <si>
    <t>раствор для инфузий 0,9% 500,0</t>
  </si>
  <si>
    <t>раствор для инфузий 0,9% 250,0</t>
  </si>
  <si>
    <t>раствор для инъекций  0,2% 1мл</t>
  </si>
  <si>
    <t xml:space="preserve"> раствор для внутривенного и внутримышечного введения 30мг/мл по 1 мл</t>
  </si>
  <si>
    <t>раствор для инъекций 0,05% 1.0 мл</t>
  </si>
  <si>
    <t>раствор для инъекций 5% по 2 мл</t>
  </si>
  <si>
    <t>раствор для инъекций 1%, 2 мл</t>
  </si>
  <si>
    <t>порошок для приготовления раствора для инъекций 1 г</t>
  </si>
  <si>
    <t>1,25мг/мл 1мл, раствор для внутривенного введения</t>
  </si>
  <si>
    <t>раствор для инъекций 12,5%, 2 мл</t>
  </si>
  <si>
    <t>для инъекций 4% 2,0</t>
  </si>
  <si>
    <t>раствор для инъекций 2% 2,0</t>
  </si>
  <si>
    <t>раствор для наружного применения 1 литр</t>
  </si>
  <si>
    <t xml:space="preserve">раствор для внутримышечного введения 100 мг/2 мл  </t>
  </si>
  <si>
    <t>раствор для инъекций 0,1% 1,0</t>
  </si>
  <si>
    <t xml:space="preserve"> раствор для инъекций 50 мг/мл по 5 мл</t>
  </si>
  <si>
    <t>раствор для инфузий 500 мл</t>
  </si>
  <si>
    <t xml:space="preserve"> раствор для инъекций 500 мг/10мл</t>
  </si>
  <si>
    <t>эмульсия для внутривенного введения 1% по 50 мл</t>
  </si>
  <si>
    <t>раствор для инъекций 50 мг мл, 5 мл</t>
  </si>
  <si>
    <t>для ингаляционного наркоза по 250 мл</t>
  </si>
  <si>
    <t xml:space="preserve">раствор для инъекций 1% 1мл </t>
  </si>
  <si>
    <t>раствор  для инекций 7,5 мг-10 мл</t>
  </si>
  <si>
    <t>раствор по 100 ЕД/мл во флаконах по 10 мл</t>
  </si>
  <si>
    <t xml:space="preserve">раствор для инфузий 5% 100 мл </t>
  </si>
  <si>
    <t>таблетка 25 мг</t>
  </si>
  <si>
    <t>таблетки 500 мг</t>
  </si>
  <si>
    <t>раствор для инъекций 150 мг/3 мл</t>
  </si>
  <si>
    <t>таблетки 10 мг</t>
  </si>
  <si>
    <t>таблетки 75 мг</t>
  </si>
  <si>
    <t>таблетки 90 мг</t>
  </si>
  <si>
    <t>раствор для инъекций 10% 5,0</t>
  </si>
  <si>
    <t>концентрат для приготовления раствора для инфузий 1 мг 10,0</t>
  </si>
  <si>
    <t>раствор для внутривенного введения 5 мг 5,0</t>
  </si>
  <si>
    <t>аэрозоль для ингаляций 100 мкг/ доза 200 доз</t>
  </si>
  <si>
    <t>раствор для внутривенных инъекций 100 мг 5,0</t>
  </si>
  <si>
    <t>раствор для инфузий 10% 400,0</t>
  </si>
  <si>
    <t>раствор для инъекций 40% 10,0</t>
  </si>
  <si>
    <t>раствор для  инъекций 0,25 мг 1,0</t>
  </si>
  <si>
    <t>таблетки 40 мг</t>
  </si>
  <si>
    <t>таблетки 50 мг</t>
  </si>
  <si>
    <t>раствор для инъекций 0,5 % по 10 мл</t>
  </si>
  <si>
    <t>раствор для инъекций 2%, 2 мл</t>
  </si>
  <si>
    <t xml:space="preserve">Лекарственные средства на 2019 год     </t>
  </si>
  <si>
    <t>индикаторы представляют собой прямоугольные полоски бумажно-пленочного основания с нанесенными на одной стороне двух цветных меток (индикаторная и эталон сравнения) и маркировки. Красно-оранжевый цвет индикаторной метки необратимо меняется в зависимости от достигнутых значений критических параметров стерилизации в процессе цикла паровой стерилизации. Темно-сине-фиолетовый эталон сравнения показывает конечный цвет индикаторной метки при соблюдении требуемых значений критических параметров. Индикаторы изготавливаются с липким слоем на обратной стороне индикатора, закрытым защитной бумагой, и поставляются в листах с перфорацией между индикаторами</t>
  </si>
  <si>
    <t>Пленка медицинская рентгеновская Green/MXG Flim 13х18 см 100 листов</t>
  </si>
  <si>
    <t>Пленка медицинская рентгеновская Green/MXG Flim 18х24 см 100 листов</t>
  </si>
  <si>
    <t>Пленка медицинская рентгеновская Green/MXG Flim 24х30 см 100 листов</t>
  </si>
  <si>
    <t>Пленка медицинская рентгеновская Green/MXG Flim 35х35 см 100 листов</t>
  </si>
  <si>
    <t>Итого:</t>
  </si>
  <si>
    <t>Приложение №1 к объявлению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</si>
</sst>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164" formatCode="[$-419]General"/>
    <numFmt numFmtId="165" formatCode="#,##0.00_ ;\-#,##0.00\ 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rgb="FF00000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3" applyNumberFormat="0" applyFill="0" applyAlignment="0" applyProtection="0"/>
    <xf numFmtId="0" fontId="3" fillId="0" borderId="0"/>
    <xf numFmtId="0" fontId="4" fillId="0" borderId="0"/>
    <xf numFmtId="164" fontId="5" fillId="0" borderId="0"/>
    <xf numFmtId="0" fontId="4" fillId="0" borderId="0">
      <alignment horizontal="center"/>
    </xf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6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 applyAlignment="1">
      <alignment vertical="top"/>
    </xf>
    <xf numFmtId="0" fontId="6" fillId="0" borderId="0" xfId="0" applyFont="1" applyFill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2" applyFont="1" applyFill="1" applyBorder="1" applyAlignment="1" applyProtection="1">
      <alignment horizontal="left" vertical="center" wrapText="1"/>
    </xf>
    <xf numFmtId="4" fontId="8" fillId="0" borderId="1" xfId="6" applyNumberFormat="1" applyFont="1" applyFill="1" applyBorder="1" applyAlignment="1">
      <alignment horizontal="left" vertical="center" wrapText="1"/>
    </xf>
    <xf numFmtId="0" fontId="8" fillId="0" borderId="1" xfId="2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Border="1"/>
    <xf numFmtId="0" fontId="6" fillId="0" borderId="1" xfId="0" applyFont="1" applyFill="1" applyBorder="1" applyAlignment="1">
      <alignment vertical="top"/>
    </xf>
    <xf numFmtId="0" fontId="6" fillId="0" borderId="0" xfId="0" applyFont="1" applyFill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 applyProtection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top"/>
    </xf>
    <xf numFmtId="4" fontId="12" fillId="2" borderId="1" xfId="0" applyNumberFormat="1" applyFont="1" applyFill="1" applyBorder="1" applyAlignment="1">
      <alignment horizontal="center" vertical="top"/>
    </xf>
    <xf numFmtId="3" fontId="8" fillId="2" borderId="1" xfId="0" applyNumberFormat="1" applyFont="1" applyFill="1" applyBorder="1" applyAlignment="1">
      <alignment horizontal="center" vertical="top"/>
    </xf>
    <xf numFmtId="4" fontId="8" fillId="2" borderId="1" xfId="0" applyNumberFormat="1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top"/>
    </xf>
    <xf numFmtId="0" fontId="8" fillId="2" borderId="1" xfId="2" applyFont="1" applyFill="1" applyBorder="1" applyAlignment="1" applyProtection="1">
      <alignment horizontal="center" vertical="top"/>
      <protection locked="0"/>
    </xf>
    <xf numFmtId="0" fontId="12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top"/>
    </xf>
    <xf numFmtId="3" fontId="6" fillId="0" borderId="1" xfId="0" applyNumberFormat="1" applyFont="1" applyFill="1" applyBorder="1" applyAlignment="1">
      <alignment horizontal="center" vertical="top"/>
    </xf>
    <xf numFmtId="4" fontId="6" fillId="2" borderId="1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2" applyFont="1" applyFill="1" applyBorder="1" applyAlignment="1" applyProtection="1">
      <alignment horizontal="left" vertical="center" wrapText="1"/>
    </xf>
    <xf numFmtId="3" fontId="10" fillId="0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11" fillId="0" borderId="1" xfId="0" applyFont="1" applyBorder="1"/>
    <xf numFmtId="0" fontId="7" fillId="0" borderId="2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 vertical="center" wrapText="1"/>
    </xf>
    <xf numFmtId="0" fontId="9" fillId="0" borderId="5" xfId="3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65" fontId="12" fillId="2" borderId="1" xfId="7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/>
    </xf>
    <xf numFmtId="4" fontId="7" fillId="0" borderId="8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top"/>
    </xf>
    <xf numFmtId="0" fontId="6" fillId="0" borderId="4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</cellXfs>
  <cellStyles count="8">
    <cellStyle name="Денежный" xfId="7" builtinId="4"/>
    <cellStyle name="Заголовок 3" xfId="2" builtinId="18"/>
    <cellStyle name="Обычный" xfId="0" builtinId="0"/>
    <cellStyle name="Обычный 2" xfId="1"/>
    <cellStyle name="Обычный 2 2" xfId="4"/>
    <cellStyle name="Обычный 3" xfId="3"/>
    <cellStyle name="Обычный 4" xfId="5"/>
    <cellStyle name="Стиль 1" xfId="6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K109"/>
  <sheetViews>
    <sheetView tabSelected="1" zoomScale="80" zoomScaleNormal="80" workbookViewId="0">
      <selection sqref="A1:G109"/>
    </sheetView>
  </sheetViews>
  <sheetFormatPr defaultColWidth="9.140625" defaultRowHeight="12.75" x14ac:dyDescent="0.2"/>
  <cols>
    <col min="1" max="1" width="5.85546875" style="1" customWidth="1"/>
    <col min="2" max="2" width="32.5703125" style="23" customWidth="1"/>
    <col min="3" max="3" width="54.85546875" style="6" customWidth="1"/>
    <col min="4" max="4" width="16.28515625" style="1" customWidth="1"/>
    <col min="5" max="5" width="14.7109375" style="1" customWidth="1"/>
    <col min="6" max="6" width="19.85546875" style="1" customWidth="1"/>
    <col min="7" max="7" width="18.7109375" style="1" customWidth="1"/>
    <col min="8" max="8" width="16.5703125" style="5" customWidth="1"/>
    <col min="9" max="16384" width="9.140625" style="7"/>
  </cols>
  <sheetData>
    <row r="1" spans="1:8" x14ac:dyDescent="0.2">
      <c r="A1" s="67" t="s">
        <v>188</v>
      </c>
      <c r="B1" s="67"/>
      <c r="C1" s="67"/>
      <c r="D1" s="67"/>
      <c r="E1" s="67"/>
      <c r="F1" s="67"/>
      <c r="G1" s="67"/>
    </row>
    <row r="2" spans="1:8" s="9" customFormat="1" ht="24" customHeight="1" x14ac:dyDescent="0.25">
      <c r="A2" s="73" t="s">
        <v>9</v>
      </c>
      <c r="B2" s="73"/>
      <c r="C2" s="73"/>
      <c r="D2" s="73"/>
      <c r="E2" s="73"/>
      <c r="F2" s="73"/>
      <c r="G2" s="73"/>
      <c r="H2" s="8"/>
    </row>
    <row r="3" spans="1:8" s="9" customFormat="1" ht="32.25" customHeight="1" x14ac:dyDescent="0.25">
      <c r="A3" s="74" t="s">
        <v>2</v>
      </c>
      <c r="B3" s="74"/>
      <c r="C3" s="74"/>
      <c r="D3" s="74"/>
      <c r="E3" s="74"/>
      <c r="F3" s="74"/>
      <c r="G3" s="74"/>
      <c r="H3" s="8"/>
    </row>
    <row r="4" spans="1:8" ht="44.25" customHeight="1" x14ac:dyDescent="0.2">
      <c r="A4" s="79" t="s">
        <v>109</v>
      </c>
      <c r="B4" s="81" t="s">
        <v>4</v>
      </c>
      <c r="C4" s="79" t="s">
        <v>108</v>
      </c>
      <c r="D4" s="84" t="s">
        <v>0</v>
      </c>
      <c r="E4" s="84" t="s">
        <v>1</v>
      </c>
      <c r="F4" s="77" t="s">
        <v>8</v>
      </c>
      <c r="G4" s="75" t="s">
        <v>5</v>
      </c>
      <c r="H4" s="10"/>
    </row>
    <row r="5" spans="1:8" ht="44.25" customHeight="1" x14ac:dyDescent="0.2">
      <c r="A5" s="80"/>
      <c r="B5" s="82"/>
      <c r="C5" s="80"/>
      <c r="D5" s="85"/>
      <c r="E5" s="85"/>
      <c r="F5" s="78"/>
      <c r="G5" s="76"/>
      <c r="H5" s="12"/>
    </row>
    <row r="6" spans="1:8" ht="86.25" customHeight="1" x14ac:dyDescent="0.2">
      <c r="A6" s="2">
        <v>1</v>
      </c>
      <c r="B6" s="24" t="s">
        <v>10</v>
      </c>
      <c r="C6" s="17" t="s">
        <v>110</v>
      </c>
      <c r="D6" s="26" t="s">
        <v>97</v>
      </c>
      <c r="E6" s="36">
        <v>100</v>
      </c>
      <c r="F6" s="37">
        <v>180</v>
      </c>
      <c r="G6" s="11">
        <f>E6*F6</f>
        <v>18000</v>
      </c>
      <c r="H6" s="4"/>
    </row>
    <row r="7" spans="1:8" ht="191.25" customHeight="1" x14ac:dyDescent="0.2">
      <c r="A7" s="2">
        <v>2</v>
      </c>
      <c r="B7" s="17" t="s">
        <v>11</v>
      </c>
      <c r="C7" s="17" t="s">
        <v>111</v>
      </c>
      <c r="D7" s="26" t="s">
        <v>97</v>
      </c>
      <c r="E7" s="36">
        <v>3000</v>
      </c>
      <c r="F7" s="37">
        <v>9.4700000000000006</v>
      </c>
      <c r="G7" s="11">
        <f t="shared" ref="G7:G42" si="0">E7*F7</f>
        <v>28410.000000000004</v>
      </c>
      <c r="H7" s="4"/>
    </row>
    <row r="8" spans="1:8" ht="142.5" customHeight="1" x14ac:dyDescent="0.2">
      <c r="A8" s="2">
        <v>3</v>
      </c>
      <c r="B8" s="17" t="s">
        <v>12</v>
      </c>
      <c r="C8" s="17" t="s">
        <v>112</v>
      </c>
      <c r="D8" s="26" t="s">
        <v>97</v>
      </c>
      <c r="E8" s="36">
        <v>1000</v>
      </c>
      <c r="F8" s="37">
        <v>9.9</v>
      </c>
      <c r="G8" s="11">
        <f t="shared" si="0"/>
        <v>9900</v>
      </c>
      <c r="H8" s="4"/>
    </row>
    <row r="9" spans="1:8" ht="19.5" customHeight="1" x14ac:dyDescent="0.2">
      <c r="A9" s="2">
        <v>4</v>
      </c>
      <c r="B9" s="17" t="s">
        <v>13</v>
      </c>
      <c r="C9" s="17"/>
      <c r="D9" s="26" t="s">
        <v>7</v>
      </c>
      <c r="E9" s="36">
        <v>300</v>
      </c>
      <c r="F9" s="37">
        <v>53.19</v>
      </c>
      <c r="G9" s="11">
        <f t="shared" si="0"/>
        <v>15957</v>
      </c>
      <c r="H9" s="4"/>
    </row>
    <row r="10" spans="1:8" ht="114" customHeight="1" x14ac:dyDescent="0.2">
      <c r="A10" s="2">
        <v>5</v>
      </c>
      <c r="B10" s="17" t="s">
        <v>14</v>
      </c>
      <c r="C10" s="17" t="s">
        <v>113</v>
      </c>
      <c r="D10" s="26" t="s">
        <v>98</v>
      </c>
      <c r="E10" s="36">
        <v>300</v>
      </c>
      <c r="F10" s="37">
        <v>58.55</v>
      </c>
      <c r="G10" s="11">
        <f t="shared" si="0"/>
        <v>17565</v>
      </c>
      <c r="H10" s="4"/>
    </row>
    <row r="11" spans="1:8" ht="120" customHeight="1" x14ac:dyDescent="0.2">
      <c r="A11" s="2">
        <v>6</v>
      </c>
      <c r="B11" s="17" t="s">
        <v>15</v>
      </c>
      <c r="C11" s="17" t="s">
        <v>114</v>
      </c>
      <c r="D11" s="26" t="s">
        <v>98</v>
      </c>
      <c r="E11" s="36">
        <v>400</v>
      </c>
      <c r="F11" s="37">
        <v>58.55</v>
      </c>
      <c r="G11" s="11">
        <f t="shared" si="0"/>
        <v>23420</v>
      </c>
      <c r="H11" s="4"/>
    </row>
    <row r="12" spans="1:8" ht="116.25" customHeight="1" x14ac:dyDescent="0.2">
      <c r="A12" s="2">
        <v>7</v>
      </c>
      <c r="B12" s="17" t="s">
        <v>16</v>
      </c>
      <c r="C12" s="17" t="s">
        <v>115</v>
      </c>
      <c r="D12" s="26" t="s">
        <v>98</v>
      </c>
      <c r="E12" s="36">
        <v>500</v>
      </c>
      <c r="F12" s="35">
        <v>58.55</v>
      </c>
      <c r="G12" s="11">
        <f t="shared" si="0"/>
        <v>29275</v>
      </c>
      <c r="H12" s="4"/>
    </row>
    <row r="13" spans="1:8" ht="114" customHeight="1" x14ac:dyDescent="0.2">
      <c r="A13" s="2">
        <v>8</v>
      </c>
      <c r="B13" s="17" t="s">
        <v>17</v>
      </c>
      <c r="C13" s="17" t="s">
        <v>115</v>
      </c>
      <c r="D13" s="26" t="s">
        <v>98</v>
      </c>
      <c r="E13" s="36">
        <v>1000</v>
      </c>
      <c r="F13" s="37">
        <v>58.55</v>
      </c>
      <c r="G13" s="11">
        <f t="shared" si="0"/>
        <v>58550</v>
      </c>
      <c r="H13" s="4"/>
    </row>
    <row r="14" spans="1:8" ht="40.5" customHeight="1" x14ac:dyDescent="0.2">
      <c r="A14" s="2">
        <v>9</v>
      </c>
      <c r="B14" s="17" t="s">
        <v>18</v>
      </c>
      <c r="C14" s="17"/>
      <c r="D14" s="26" t="s">
        <v>97</v>
      </c>
      <c r="E14" s="36">
        <v>500</v>
      </c>
      <c r="F14" s="37">
        <v>9.8000000000000007</v>
      </c>
      <c r="G14" s="11">
        <f t="shared" si="0"/>
        <v>4900</v>
      </c>
      <c r="H14" s="4"/>
    </row>
    <row r="15" spans="1:8" ht="175.5" customHeight="1" x14ac:dyDescent="0.2">
      <c r="A15" s="2">
        <v>10</v>
      </c>
      <c r="B15" s="17" t="s">
        <v>19</v>
      </c>
      <c r="C15" s="17" t="s">
        <v>182</v>
      </c>
      <c r="D15" s="26" t="s">
        <v>97</v>
      </c>
      <c r="E15" s="36">
        <v>500</v>
      </c>
      <c r="F15" s="37">
        <v>9.6</v>
      </c>
      <c r="G15" s="11">
        <f t="shared" si="0"/>
        <v>4800</v>
      </c>
      <c r="H15" s="4"/>
    </row>
    <row r="16" spans="1:8" ht="48" customHeight="1" x14ac:dyDescent="0.2">
      <c r="A16" s="2">
        <v>11</v>
      </c>
      <c r="B16" s="17" t="s">
        <v>20</v>
      </c>
      <c r="C16" s="13" t="s">
        <v>116</v>
      </c>
      <c r="D16" s="3" t="s">
        <v>97</v>
      </c>
      <c r="E16" s="38">
        <v>600</v>
      </c>
      <c r="F16" s="35">
        <v>645.48</v>
      </c>
      <c r="G16" s="11">
        <f t="shared" si="0"/>
        <v>387288</v>
      </c>
      <c r="H16" s="4"/>
    </row>
    <row r="17" spans="1:8" ht="76.5" x14ac:dyDescent="0.2">
      <c r="A17" s="2">
        <v>12</v>
      </c>
      <c r="B17" s="13" t="s">
        <v>21</v>
      </c>
      <c r="C17" s="13" t="s">
        <v>117</v>
      </c>
      <c r="D17" s="3" t="s">
        <v>97</v>
      </c>
      <c r="E17" s="38">
        <v>200</v>
      </c>
      <c r="F17" s="35">
        <v>900</v>
      </c>
      <c r="G17" s="11">
        <f t="shared" si="0"/>
        <v>180000</v>
      </c>
      <c r="H17" s="4"/>
    </row>
    <row r="18" spans="1:8" ht="48" customHeight="1" x14ac:dyDescent="0.2">
      <c r="A18" s="2">
        <v>13</v>
      </c>
      <c r="B18" s="13" t="s">
        <v>22</v>
      </c>
      <c r="C18" s="13" t="s">
        <v>118</v>
      </c>
      <c r="D18" s="3" t="s">
        <v>97</v>
      </c>
      <c r="E18" s="35">
        <v>100</v>
      </c>
      <c r="F18" s="37">
        <v>700</v>
      </c>
      <c r="G18" s="11">
        <f t="shared" si="0"/>
        <v>70000</v>
      </c>
      <c r="H18" s="4"/>
    </row>
    <row r="19" spans="1:8" ht="86.25" customHeight="1" x14ac:dyDescent="0.2">
      <c r="A19" s="2">
        <v>14</v>
      </c>
      <c r="B19" s="15" t="s">
        <v>23</v>
      </c>
      <c r="C19" s="16" t="s">
        <v>119</v>
      </c>
      <c r="D19" s="28" t="s">
        <v>7</v>
      </c>
      <c r="E19" s="28">
        <v>2</v>
      </c>
      <c r="F19" s="28">
        <v>2600</v>
      </c>
      <c r="G19" s="11">
        <f t="shared" si="0"/>
        <v>5200</v>
      </c>
      <c r="H19" s="4"/>
    </row>
    <row r="20" spans="1:8" ht="94.5" customHeight="1" x14ac:dyDescent="0.2">
      <c r="A20" s="2">
        <v>15</v>
      </c>
      <c r="B20" s="16" t="s">
        <v>24</v>
      </c>
      <c r="C20" s="16" t="s">
        <v>120</v>
      </c>
      <c r="D20" s="28" t="s">
        <v>7</v>
      </c>
      <c r="E20" s="28">
        <v>10</v>
      </c>
      <c r="F20" s="28">
        <v>3500</v>
      </c>
      <c r="G20" s="11">
        <f t="shared" si="0"/>
        <v>35000</v>
      </c>
      <c r="H20" s="4"/>
    </row>
    <row r="21" spans="1:8" ht="171.75" customHeight="1" x14ac:dyDescent="0.2">
      <c r="A21" s="2">
        <v>16</v>
      </c>
      <c r="B21" s="17" t="s">
        <v>25</v>
      </c>
      <c r="C21" s="17" t="s">
        <v>121</v>
      </c>
      <c r="D21" s="26" t="s">
        <v>6</v>
      </c>
      <c r="E21" s="36">
        <v>2</v>
      </c>
      <c r="F21" s="37">
        <v>9000</v>
      </c>
      <c r="G21" s="11">
        <f t="shared" si="0"/>
        <v>18000</v>
      </c>
      <c r="H21" s="4"/>
    </row>
    <row r="22" spans="1:8" ht="75" customHeight="1" x14ac:dyDescent="0.2">
      <c r="A22" s="2">
        <v>17</v>
      </c>
      <c r="B22" s="16" t="s">
        <v>26</v>
      </c>
      <c r="C22" s="16" t="s">
        <v>122</v>
      </c>
      <c r="D22" s="26" t="s">
        <v>99</v>
      </c>
      <c r="E22" s="36">
        <v>5</v>
      </c>
      <c r="F22" s="37">
        <v>3740</v>
      </c>
      <c r="G22" s="11">
        <f t="shared" si="0"/>
        <v>18700</v>
      </c>
      <c r="H22" s="4"/>
    </row>
    <row r="23" spans="1:8" ht="177" customHeight="1" x14ac:dyDescent="0.2">
      <c r="A23" s="2">
        <v>18</v>
      </c>
      <c r="B23" s="17" t="s">
        <v>27</v>
      </c>
      <c r="C23" s="17" t="s">
        <v>123</v>
      </c>
      <c r="D23" s="26" t="s">
        <v>100</v>
      </c>
      <c r="E23" s="36">
        <v>1</v>
      </c>
      <c r="F23" s="37">
        <v>4620</v>
      </c>
      <c r="G23" s="11">
        <f t="shared" si="0"/>
        <v>4620</v>
      </c>
      <c r="H23" s="4"/>
    </row>
    <row r="24" spans="1:8" ht="29.25" customHeight="1" x14ac:dyDescent="0.2">
      <c r="A24" s="2">
        <v>19</v>
      </c>
      <c r="B24" s="13" t="s">
        <v>28</v>
      </c>
      <c r="C24" s="13"/>
      <c r="D24" s="3" t="s">
        <v>101</v>
      </c>
      <c r="E24" s="3">
        <v>3</v>
      </c>
      <c r="F24" s="3">
        <v>5460</v>
      </c>
      <c r="G24" s="11">
        <f t="shared" si="0"/>
        <v>16380</v>
      </c>
      <c r="H24" s="4"/>
    </row>
    <row r="25" spans="1:8" ht="33.75" customHeight="1" x14ac:dyDescent="0.2">
      <c r="A25" s="2">
        <v>20</v>
      </c>
      <c r="B25" s="13" t="s">
        <v>29</v>
      </c>
      <c r="C25" s="25"/>
      <c r="D25" s="3" t="s">
        <v>102</v>
      </c>
      <c r="E25" s="3">
        <v>1</v>
      </c>
      <c r="F25" s="35">
        <v>41500</v>
      </c>
      <c r="G25" s="11">
        <f t="shared" si="0"/>
        <v>41500</v>
      </c>
      <c r="H25" s="4"/>
    </row>
    <row r="26" spans="1:8" ht="35.25" customHeight="1" x14ac:dyDescent="0.2">
      <c r="A26" s="2">
        <v>21</v>
      </c>
      <c r="B26" s="13" t="s">
        <v>30</v>
      </c>
      <c r="C26" s="25"/>
      <c r="D26" s="3" t="s">
        <v>102</v>
      </c>
      <c r="E26" s="3">
        <v>1</v>
      </c>
      <c r="F26" s="35">
        <v>48000</v>
      </c>
      <c r="G26" s="11">
        <f t="shared" si="0"/>
        <v>48000</v>
      </c>
      <c r="H26" s="4"/>
    </row>
    <row r="27" spans="1:8" ht="32.25" customHeight="1" x14ac:dyDescent="0.2">
      <c r="A27" s="2">
        <v>22</v>
      </c>
      <c r="B27" s="13" t="s">
        <v>31</v>
      </c>
      <c r="C27" s="25"/>
      <c r="D27" s="3" t="s">
        <v>102</v>
      </c>
      <c r="E27" s="3">
        <v>1</v>
      </c>
      <c r="F27" s="35">
        <v>65500</v>
      </c>
      <c r="G27" s="11">
        <f t="shared" si="0"/>
        <v>65500</v>
      </c>
      <c r="H27" s="4"/>
    </row>
    <row r="28" spans="1:8" ht="33" customHeight="1" x14ac:dyDescent="0.2">
      <c r="A28" s="2">
        <v>23</v>
      </c>
      <c r="B28" s="13" t="s">
        <v>32</v>
      </c>
      <c r="C28" s="25"/>
      <c r="D28" s="3" t="s">
        <v>103</v>
      </c>
      <c r="E28" s="3">
        <v>1</v>
      </c>
      <c r="F28" s="35">
        <v>900</v>
      </c>
      <c r="G28" s="11">
        <f t="shared" si="0"/>
        <v>900</v>
      </c>
      <c r="H28" s="4"/>
    </row>
    <row r="29" spans="1:8" ht="26.25" customHeight="1" x14ac:dyDescent="0.2">
      <c r="A29" s="2">
        <v>24</v>
      </c>
      <c r="B29" s="13" t="s">
        <v>33</v>
      </c>
      <c r="C29" s="25"/>
      <c r="D29" s="3" t="s">
        <v>104</v>
      </c>
      <c r="E29" s="3">
        <v>1</v>
      </c>
      <c r="F29" s="35">
        <v>85000</v>
      </c>
      <c r="G29" s="11">
        <f t="shared" si="0"/>
        <v>85000</v>
      </c>
      <c r="H29" s="4"/>
    </row>
    <row r="30" spans="1:8" ht="45.75" customHeight="1" x14ac:dyDescent="0.2">
      <c r="A30" s="2">
        <v>25</v>
      </c>
      <c r="B30" s="13" t="s">
        <v>34</v>
      </c>
      <c r="C30" s="25" t="s">
        <v>124</v>
      </c>
      <c r="D30" s="3" t="s">
        <v>101</v>
      </c>
      <c r="E30" s="3">
        <v>1</v>
      </c>
      <c r="F30" s="35">
        <v>133380</v>
      </c>
      <c r="G30" s="11">
        <f t="shared" si="0"/>
        <v>133380</v>
      </c>
      <c r="H30" s="4"/>
    </row>
    <row r="31" spans="1:8" ht="45.75" customHeight="1" x14ac:dyDescent="0.2">
      <c r="A31" s="2">
        <v>26</v>
      </c>
      <c r="B31" s="13" t="s">
        <v>35</v>
      </c>
      <c r="C31" s="25" t="s">
        <v>125</v>
      </c>
      <c r="D31" s="3" t="s">
        <v>101</v>
      </c>
      <c r="E31" s="3">
        <v>1</v>
      </c>
      <c r="F31" s="35">
        <v>35900</v>
      </c>
      <c r="G31" s="11">
        <f t="shared" si="0"/>
        <v>35900</v>
      </c>
      <c r="H31" s="4"/>
    </row>
    <row r="32" spans="1:8" ht="36" customHeight="1" x14ac:dyDescent="0.2">
      <c r="A32" s="2">
        <v>27</v>
      </c>
      <c r="B32" s="13" t="s">
        <v>36</v>
      </c>
      <c r="C32" s="25" t="s">
        <v>126</v>
      </c>
      <c r="D32" s="3" t="s">
        <v>101</v>
      </c>
      <c r="E32" s="3">
        <v>1</v>
      </c>
      <c r="F32" s="35">
        <v>39900</v>
      </c>
      <c r="G32" s="11">
        <f t="shared" si="0"/>
        <v>39900</v>
      </c>
      <c r="H32" s="4"/>
    </row>
    <row r="33" spans="1:8" ht="27" customHeight="1" x14ac:dyDescent="0.2">
      <c r="A33" s="2">
        <v>28</v>
      </c>
      <c r="B33" s="13" t="s">
        <v>37</v>
      </c>
      <c r="C33" s="25" t="s">
        <v>127</v>
      </c>
      <c r="D33" s="3" t="s">
        <v>101</v>
      </c>
      <c r="E33" s="3">
        <v>1</v>
      </c>
      <c r="F33" s="35">
        <v>19900</v>
      </c>
      <c r="G33" s="11">
        <f t="shared" si="0"/>
        <v>19900</v>
      </c>
      <c r="H33" s="4"/>
    </row>
    <row r="34" spans="1:8" ht="42.75" customHeight="1" x14ac:dyDescent="0.2">
      <c r="A34" s="2">
        <v>29</v>
      </c>
      <c r="B34" s="13" t="s">
        <v>183</v>
      </c>
      <c r="C34" s="25"/>
      <c r="D34" s="3" t="s">
        <v>101</v>
      </c>
      <c r="E34" s="3">
        <v>4</v>
      </c>
      <c r="F34" s="35">
        <v>4000</v>
      </c>
      <c r="G34" s="66">
        <f t="shared" si="0"/>
        <v>16000</v>
      </c>
      <c r="H34" s="4"/>
    </row>
    <row r="35" spans="1:8" ht="42" customHeight="1" x14ac:dyDescent="0.2">
      <c r="A35" s="2">
        <v>30</v>
      </c>
      <c r="B35" s="13" t="s">
        <v>184</v>
      </c>
      <c r="C35" s="25"/>
      <c r="D35" s="3" t="s">
        <v>101</v>
      </c>
      <c r="E35" s="3">
        <v>5</v>
      </c>
      <c r="F35" s="35">
        <v>7380</v>
      </c>
      <c r="G35" s="66">
        <f t="shared" si="0"/>
        <v>36900</v>
      </c>
      <c r="H35" s="4"/>
    </row>
    <row r="36" spans="1:8" ht="42.75" customHeight="1" x14ac:dyDescent="0.2">
      <c r="A36" s="2">
        <v>31</v>
      </c>
      <c r="B36" s="13" t="s">
        <v>185</v>
      </c>
      <c r="C36" s="25"/>
      <c r="D36" s="3" t="s">
        <v>101</v>
      </c>
      <c r="E36" s="3">
        <v>5</v>
      </c>
      <c r="F36" s="35">
        <v>12300</v>
      </c>
      <c r="G36" s="66">
        <f t="shared" si="0"/>
        <v>61500</v>
      </c>
      <c r="H36" s="4"/>
    </row>
    <row r="37" spans="1:8" ht="45" customHeight="1" x14ac:dyDescent="0.2">
      <c r="A37" s="2">
        <v>32</v>
      </c>
      <c r="B37" s="13" t="s">
        <v>186</v>
      </c>
      <c r="C37" s="25"/>
      <c r="D37" s="3" t="s">
        <v>101</v>
      </c>
      <c r="E37" s="3">
        <v>5</v>
      </c>
      <c r="F37" s="35">
        <v>20930</v>
      </c>
      <c r="G37" s="66">
        <f t="shared" si="0"/>
        <v>104650</v>
      </c>
      <c r="H37" s="4"/>
    </row>
    <row r="38" spans="1:8" ht="33" customHeight="1" x14ac:dyDescent="0.2">
      <c r="A38" s="2">
        <v>33</v>
      </c>
      <c r="B38" s="13" t="s">
        <v>38</v>
      </c>
      <c r="C38" s="25"/>
      <c r="D38" s="3" t="s">
        <v>7</v>
      </c>
      <c r="E38" s="3">
        <v>1</v>
      </c>
      <c r="F38" s="3">
        <v>1890</v>
      </c>
      <c r="G38" s="11">
        <f t="shared" si="0"/>
        <v>1890</v>
      </c>
      <c r="H38" s="4"/>
    </row>
    <row r="39" spans="1:8" ht="33" customHeight="1" x14ac:dyDescent="0.2">
      <c r="A39" s="2">
        <v>34</v>
      </c>
      <c r="B39" s="13" t="s">
        <v>39</v>
      </c>
      <c r="C39" s="25"/>
      <c r="D39" s="3" t="s">
        <v>7</v>
      </c>
      <c r="E39" s="3">
        <v>1</v>
      </c>
      <c r="F39" s="3">
        <v>850</v>
      </c>
      <c r="G39" s="11">
        <f t="shared" si="0"/>
        <v>850</v>
      </c>
      <c r="H39" s="4"/>
    </row>
    <row r="40" spans="1:8" ht="31.5" customHeight="1" x14ac:dyDescent="0.2">
      <c r="A40" s="2">
        <v>35</v>
      </c>
      <c r="B40" s="13" t="s">
        <v>40</v>
      </c>
      <c r="C40" s="25"/>
      <c r="D40" s="3" t="s">
        <v>7</v>
      </c>
      <c r="E40" s="3">
        <v>1</v>
      </c>
      <c r="F40" s="3">
        <v>850</v>
      </c>
      <c r="G40" s="11">
        <f t="shared" si="0"/>
        <v>850</v>
      </c>
      <c r="H40" s="4"/>
    </row>
    <row r="41" spans="1:8" ht="29.25" customHeight="1" x14ac:dyDescent="0.2">
      <c r="A41" s="2">
        <v>36</v>
      </c>
      <c r="B41" s="13" t="s">
        <v>41</v>
      </c>
      <c r="C41" s="25"/>
      <c r="D41" s="3" t="s">
        <v>104</v>
      </c>
      <c r="E41" s="3">
        <v>1</v>
      </c>
      <c r="F41" s="3">
        <v>4800</v>
      </c>
      <c r="G41" s="11">
        <f t="shared" si="0"/>
        <v>4800</v>
      </c>
      <c r="H41" s="4"/>
    </row>
    <row r="42" spans="1:8" ht="32.25" customHeight="1" x14ac:dyDescent="0.2">
      <c r="A42" s="2">
        <v>37</v>
      </c>
      <c r="B42" s="13" t="s">
        <v>42</v>
      </c>
      <c r="C42" s="25"/>
      <c r="D42" s="3" t="s">
        <v>104</v>
      </c>
      <c r="E42" s="3">
        <v>1</v>
      </c>
      <c r="F42" s="3">
        <v>5200</v>
      </c>
      <c r="G42" s="11">
        <f t="shared" si="0"/>
        <v>5200</v>
      </c>
      <c r="H42" s="4"/>
    </row>
    <row r="43" spans="1:8" x14ac:dyDescent="0.2">
      <c r="A43" s="2"/>
      <c r="B43" s="13"/>
      <c r="C43" s="14"/>
      <c r="D43" s="3"/>
      <c r="E43" s="3"/>
      <c r="F43" s="3"/>
      <c r="G43" s="66">
        <f>SUM(G6:G42)</f>
        <v>1648585</v>
      </c>
      <c r="H43" s="4"/>
    </row>
    <row r="44" spans="1:8" x14ac:dyDescent="0.2">
      <c r="A44" s="55"/>
      <c r="B44" s="56"/>
      <c r="C44" s="57"/>
      <c r="D44" s="4"/>
      <c r="E44" s="4"/>
      <c r="F44" s="4"/>
      <c r="G44" s="58"/>
      <c r="H44" s="4"/>
    </row>
    <row r="45" spans="1:8" x14ac:dyDescent="0.2">
      <c r="A45" s="55"/>
      <c r="B45" s="56"/>
      <c r="C45" s="57"/>
      <c r="D45" s="4"/>
      <c r="E45" s="4"/>
      <c r="F45" s="4"/>
      <c r="G45" s="58"/>
      <c r="H45" s="4"/>
    </row>
    <row r="46" spans="1:8" x14ac:dyDescent="0.2">
      <c r="A46" s="73" t="s">
        <v>181</v>
      </c>
      <c r="B46" s="73"/>
      <c r="C46" s="73"/>
      <c r="D46" s="73"/>
      <c r="E46" s="73"/>
      <c r="F46" s="73"/>
      <c r="G46" s="73"/>
      <c r="H46" s="4"/>
    </row>
    <row r="47" spans="1:8" x14ac:dyDescent="0.2">
      <c r="A47" s="83" t="s">
        <v>2</v>
      </c>
      <c r="B47" s="83"/>
      <c r="C47" s="83"/>
      <c r="D47" s="83"/>
      <c r="E47" s="83"/>
      <c r="F47" s="83"/>
      <c r="G47" s="83"/>
      <c r="H47" s="4"/>
    </row>
    <row r="48" spans="1:8" x14ac:dyDescent="0.2">
      <c r="A48" s="64"/>
      <c r="B48" s="64"/>
      <c r="C48" s="64"/>
      <c r="D48" s="64"/>
      <c r="E48" s="64"/>
      <c r="F48" s="64"/>
      <c r="G48" s="64"/>
      <c r="H48" s="4"/>
    </row>
    <row r="49" spans="1:8" ht="24.75" customHeight="1" x14ac:dyDescent="0.2">
      <c r="A49" s="70" t="s">
        <v>109</v>
      </c>
      <c r="B49" s="69" t="s">
        <v>4</v>
      </c>
      <c r="C49" s="71" t="s">
        <v>108</v>
      </c>
      <c r="D49" s="68" t="s">
        <v>0</v>
      </c>
      <c r="E49" s="68" t="s">
        <v>1</v>
      </c>
      <c r="F49" s="68" t="s">
        <v>8</v>
      </c>
      <c r="G49" s="72" t="s">
        <v>5</v>
      </c>
      <c r="H49" s="4"/>
    </row>
    <row r="50" spans="1:8" ht="22.5" customHeight="1" x14ac:dyDescent="0.2">
      <c r="A50" s="70"/>
      <c r="B50" s="69"/>
      <c r="C50" s="71"/>
      <c r="D50" s="68"/>
      <c r="E50" s="68"/>
      <c r="F50" s="68"/>
      <c r="G50" s="72"/>
    </row>
    <row r="51" spans="1:8" x14ac:dyDescent="0.2">
      <c r="A51" s="3">
        <v>38</v>
      </c>
      <c r="B51" s="31" t="s">
        <v>43</v>
      </c>
      <c r="C51" s="59" t="s">
        <v>128</v>
      </c>
      <c r="D51" s="39" t="s">
        <v>105</v>
      </c>
      <c r="E51" s="40">
        <v>50</v>
      </c>
      <c r="F51" s="41">
        <v>54.89</v>
      </c>
      <c r="G51" s="54">
        <f>E51*F51</f>
        <v>2744.5</v>
      </c>
    </row>
    <row r="52" spans="1:8" x14ac:dyDescent="0.2">
      <c r="A52" s="3">
        <v>39</v>
      </c>
      <c r="B52" s="31" t="s">
        <v>44</v>
      </c>
      <c r="C52" s="18" t="s">
        <v>129</v>
      </c>
      <c r="D52" s="39" t="s">
        <v>105</v>
      </c>
      <c r="E52" s="42">
        <v>5</v>
      </c>
      <c r="F52" s="41">
        <v>2723.06</v>
      </c>
      <c r="G52" s="54">
        <f t="shared" ref="G52:G106" si="1">E52*F52</f>
        <v>13615.3</v>
      </c>
    </row>
    <row r="53" spans="1:8" x14ac:dyDescent="0.2">
      <c r="A53" s="3">
        <v>40</v>
      </c>
      <c r="B53" s="31" t="s">
        <v>45</v>
      </c>
      <c r="C53" s="18" t="s">
        <v>130</v>
      </c>
      <c r="D53" s="39" t="s">
        <v>99</v>
      </c>
      <c r="E53" s="40">
        <v>35</v>
      </c>
      <c r="F53" s="41">
        <v>373.78</v>
      </c>
      <c r="G53" s="54">
        <f t="shared" si="1"/>
        <v>13082.3</v>
      </c>
    </row>
    <row r="54" spans="1:8" x14ac:dyDescent="0.2">
      <c r="A54" s="3">
        <v>41</v>
      </c>
      <c r="B54" s="31" t="s">
        <v>46</v>
      </c>
      <c r="C54" s="18" t="s">
        <v>131</v>
      </c>
      <c r="D54" s="39" t="s">
        <v>105</v>
      </c>
      <c r="E54" s="40">
        <v>150</v>
      </c>
      <c r="F54" s="41">
        <v>36.979999999999997</v>
      </c>
      <c r="G54" s="54">
        <f t="shared" si="1"/>
        <v>5546.9999999999991</v>
      </c>
    </row>
    <row r="55" spans="1:8" ht="25.5" x14ac:dyDescent="0.2">
      <c r="A55" s="3">
        <v>42</v>
      </c>
      <c r="B55" s="31" t="s">
        <v>47</v>
      </c>
      <c r="C55" s="18" t="s">
        <v>132</v>
      </c>
      <c r="D55" s="39" t="s">
        <v>105</v>
      </c>
      <c r="E55" s="40">
        <v>500</v>
      </c>
      <c r="F55" s="41">
        <v>21.14</v>
      </c>
      <c r="G55" s="54">
        <f t="shared" si="1"/>
        <v>10570</v>
      </c>
    </row>
    <row r="56" spans="1:8" x14ac:dyDescent="0.2">
      <c r="A56" s="3">
        <v>43</v>
      </c>
      <c r="B56" s="31" t="s">
        <v>48</v>
      </c>
      <c r="C56" s="18" t="s">
        <v>133</v>
      </c>
      <c r="D56" s="39" t="s">
        <v>105</v>
      </c>
      <c r="E56" s="40">
        <v>100</v>
      </c>
      <c r="F56" s="41">
        <v>6.49</v>
      </c>
      <c r="G56" s="54">
        <f t="shared" si="1"/>
        <v>649</v>
      </c>
    </row>
    <row r="57" spans="1:8" x14ac:dyDescent="0.2">
      <c r="A57" s="3">
        <v>44</v>
      </c>
      <c r="B57" s="31" t="s">
        <v>49</v>
      </c>
      <c r="C57" s="18" t="s">
        <v>134</v>
      </c>
      <c r="D57" s="39" t="s">
        <v>105</v>
      </c>
      <c r="E57" s="40">
        <v>25</v>
      </c>
      <c r="F57" s="41">
        <v>143.74</v>
      </c>
      <c r="G57" s="54">
        <f t="shared" si="1"/>
        <v>3593.5</v>
      </c>
    </row>
    <row r="58" spans="1:8" x14ac:dyDescent="0.2">
      <c r="A58" s="3">
        <v>45</v>
      </c>
      <c r="B58" s="31" t="s">
        <v>50</v>
      </c>
      <c r="C58" s="18" t="s">
        <v>135</v>
      </c>
      <c r="D58" s="39" t="s">
        <v>105</v>
      </c>
      <c r="E58" s="40">
        <v>800</v>
      </c>
      <c r="F58" s="41">
        <v>95.67</v>
      </c>
      <c r="G58" s="54">
        <f t="shared" si="1"/>
        <v>76536</v>
      </c>
    </row>
    <row r="59" spans="1:8" x14ac:dyDescent="0.2">
      <c r="A59" s="3">
        <v>46</v>
      </c>
      <c r="B59" s="31" t="s">
        <v>51</v>
      </c>
      <c r="C59" s="18" t="s">
        <v>136</v>
      </c>
      <c r="D59" s="39" t="s">
        <v>105</v>
      </c>
      <c r="E59" s="40">
        <v>45</v>
      </c>
      <c r="F59" s="41">
        <v>1278.6300000000001</v>
      </c>
      <c r="G59" s="54">
        <f t="shared" si="1"/>
        <v>57538.350000000006</v>
      </c>
    </row>
    <row r="60" spans="1:8" x14ac:dyDescent="0.2">
      <c r="A60" s="3">
        <v>47</v>
      </c>
      <c r="B60" s="31" t="s">
        <v>52</v>
      </c>
      <c r="C60" s="18" t="s">
        <v>137</v>
      </c>
      <c r="D60" s="39" t="s">
        <v>105</v>
      </c>
      <c r="E60" s="40">
        <v>300</v>
      </c>
      <c r="F60" s="41">
        <v>19.059999999999999</v>
      </c>
      <c r="G60" s="54">
        <f t="shared" si="1"/>
        <v>5718</v>
      </c>
    </row>
    <row r="61" spans="1:8" x14ac:dyDescent="0.2">
      <c r="A61" s="3">
        <v>48</v>
      </c>
      <c r="B61" s="31" t="s">
        <v>3</v>
      </c>
      <c r="C61" s="18" t="s">
        <v>138</v>
      </c>
      <c r="D61" s="39" t="s">
        <v>99</v>
      </c>
      <c r="E61" s="40">
        <v>1000</v>
      </c>
      <c r="F61" s="41">
        <v>181.24</v>
      </c>
      <c r="G61" s="54">
        <f t="shared" si="1"/>
        <v>181240</v>
      </c>
    </row>
    <row r="62" spans="1:8" x14ac:dyDescent="0.2">
      <c r="A62" s="3">
        <v>49</v>
      </c>
      <c r="B62" s="31" t="s">
        <v>53</v>
      </c>
      <c r="C62" s="18" t="s">
        <v>139</v>
      </c>
      <c r="D62" s="39" t="s">
        <v>99</v>
      </c>
      <c r="E62" s="40">
        <v>500</v>
      </c>
      <c r="F62" s="41">
        <v>132.07</v>
      </c>
      <c r="G62" s="54">
        <f t="shared" si="1"/>
        <v>66035</v>
      </c>
    </row>
    <row r="63" spans="1:8" x14ac:dyDescent="0.2">
      <c r="A63" s="3">
        <v>50</v>
      </c>
      <c r="B63" s="31" t="s">
        <v>54</v>
      </c>
      <c r="C63" s="18" t="s">
        <v>140</v>
      </c>
      <c r="D63" s="39" t="s">
        <v>105</v>
      </c>
      <c r="E63" s="40">
        <v>100</v>
      </c>
      <c r="F63" s="43">
        <v>14.64</v>
      </c>
      <c r="G63" s="54">
        <f t="shared" si="1"/>
        <v>1464</v>
      </c>
    </row>
    <row r="64" spans="1:8" ht="25.5" x14ac:dyDescent="0.2">
      <c r="A64" s="3">
        <v>51</v>
      </c>
      <c r="B64" s="31" t="s">
        <v>55</v>
      </c>
      <c r="C64" s="18" t="s">
        <v>141</v>
      </c>
      <c r="D64" s="39" t="s">
        <v>105</v>
      </c>
      <c r="E64" s="42">
        <v>200</v>
      </c>
      <c r="F64" s="41">
        <v>94.21</v>
      </c>
      <c r="G64" s="54">
        <f t="shared" si="1"/>
        <v>18842</v>
      </c>
    </row>
    <row r="65" spans="1:7" x14ac:dyDescent="0.2">
      <c r="A65" s="3">
        <v>52</v>
      </c>
      <c r="B65" s="31" t="s">
        <v>56</v>
      </c>
      <c r="C65" s="18" t="s">
        <v>142</v>
      </c>
      <c r="D65" s="39" t="s">
        <v>105</v>
      </c>
      <c r="E65" s="40">
        <v>100</v>
      </c>
      <c r="F65" s="41">
        <v>11.66</v>
      </c>
      <c r="G65" s="54">
        <f t="shared" si="1"/>
        <v>1166</v>
      </c>
    </row>
    <row r="66" spans="1:7" x14ac:dyDescent="0.2">
      <c r="A66" s="3">
        <v>53</v>
      </c>
      <c r="B66" s="65" t="s">
        <v>57</v>
      </c>
      <c r="C66" s="18" t="s">
        <v>143</v>
      </c>
      <c r="D66" s="29" t="s">
        <v>105</v>
      </c>
      <c r="E66" s="42">
        <v>50</v>
      </c>
      <c r="F66" s="41">
        <v>82</v>
      </c>
      <c r="G66" s="54">
        <f t="shared" si="1"/>
        <v>4100</v>
      </c>
    </row>
    <row r="67" spans="1:7" ht="15.75" customHeight="1" x14ac:dyDescent="0.2">
      <c r="A67" s="3">
        <v>54</v>
      </c>
      <c r="B67" s="65" t="s">
        <v>58</v>
      </c>
      <c r="C67" s="18" t="s">
        <v>144</v>
      </c>
      <c r="D67" s="39" t="s">
        <v>105</v>
      </c>
      <c r="E67" s="40">
        <v>500</v>
      </c>
      <c r="F67" s="41">
        <v>8.26</v>
      </c>
      <c r="G67" s="54">
        <f t="shared" si="1"/>
        <v>4130</v>
      </c>
    </row>
    <row r="68" spans="1:7" ht="19.5" customHeight="1" x14ac:dyDescent="0.2">
      <c r="A68" s="3">
        <v>55</v>
      </c>
      <c r="B68" s="31" t="s">
        <v>59</v>
      </c>
      <c r="C68" s="18" t="s">
        <v>145</v>
      </c>
      <c r="D68" s="39" t="s">
        <v>99</v>
      </c>
      <c r="E68" s="40">
        <v>600</v>
      </c>
      <c r="F68" s="41">
        <v>79.819999999999993</v>
      </c>
      <c r="G68" s="54">
        <f t="shared" si="1"/>
        <v>47891.999999999993</v>
      </c>
    </row>
    <row r="69" spans="1:7" ht="19.5" customHeight="1" x14ac:dyDescent="0.2">
      <c r="A69" s="3">
        <v>56</v>
      </c>
      <c r="B69" s="31" t="s">
        <v>60</v>
      </c>
      <c r="C69" s="18" t="s">
        <v>146</v>
      </c>
      <c r="D69" s="39" t="s">
        <v>105</v>
      </c>
      <c r="E69" s="40">
        <v>150</v>
      </c>
      <c r="F69" s="41">
        <v>374.27</v>
      </c>
      <c r="G69" s="54">
        <f t="shared" si="1"/>
        <v>56140.5</v>
      </c>
    </row>
    <row r="70" spans="1:7" ht="21" customHeight="1" x14ac:dyDescent="0.2">
      <c r="A70" s="3">
        <v>57</v>
      </c>
      <c r="B70" s="31" t="s">
        <v>61</v>
      </c>
      <c r="C70" s="18" t="s">
        <v>147</v>
      </c>
      <c r="D70" s="39" t="s">
        <v>105</v>
      </c>
      <c r="E70" s="40">
        <v>100</v>
      </c>
      <c r="F70" s="41">
        <v>22.68</v>
      </c>
      <c r="G70" s="54">
        <f t="shared" si="1"/>
        <v>2268</v>
      </c>
    </row>
    <row r="71" spans="1:7" ht="18.75" customHeight="1" x14ac:dyDescent="0.2">
      <c r="A71" s="3">
        <v>58</v>
      </c>
      <c r="B71" s="31" t="s">
        <v>62</v>
      </c>
      <c r="C71" s="18" t="s">
        <v>148</v>
      </c>
      <c r="D71" s="29" t="s">
        <v>105</v>
      </c>
      <c r="E71" s="42">
        <v>300</v>
      </c>
      <c r="F71" s="43">
        <v>14.4</v>
      </c>
      <c r="G71" s="54">
        <f t="shared" si="1"/>
        <v>4320</v>
      </c>
    </row>
    <row r="72" spans="1:7" ht="20.25" customHeight="1" x14ac:dyDescent="0.2">
      <c r="A72" s="3">
        <v>59</v>
      </c>
      <c r="B72" s="31" t="s">
        <v>63</v>
      </c>
      <c r="C72" s="18" t="s">
        <v>149</v>
      </c>
      <c r="D72" s="29" t="s">
        <v>105</v>
      </c>
      <c r="E72" s="42">
        <v>100</v>
      </c>
      <c r="F72" s="41">
        <v>7.82</v>
      </c>
      <c r="G72" s="54">
        <f t="shared" si="1"/>
        <v>782</v>
      </c>
    </row>
    <row r="73" spans="1:7" ht="19.5" customHeight="1" x14ac:dyDescent="0.2">
      <c r="A73" s="3">
        <v>60</v>
      </c>
      <c r="B73" s="31" t="s">
        <v>64</v>
      </c>
      <c r="C73" s="18" t="s">
        <v>150</v>
      </c>
      <c r="D73" s="39" t="s">
        <v>99</v>
      </c>
      <c r="E73" s="40">
        <v>30</v>
      </c>
      <c r="F73" s="41">
        <v>1722.46</v>
      </c>
      <c r="G73" s="54">
        <f t="shared" si="1"/>
        <v>51673.8</v>
      </c>
    </row>
    <row r="74" spans="1:7" ht="32.25" customHeight="1" x14ac:dyDescent="0.2">
      <c r="A74" s="3">
        <v>61</v>
      </c>
      <c r="B74" s="31" t="s">
        <v>65</v>
      </c>
      <c r="C74" s="18" t="s">
        <v>151</v>
      </c>
      <c r="D74" s="39" t="s">
        <v>105</v>
      </c>
      <c r="E74" s="40">
        <v>50</v>
      </c>
      <c r="F74" s="41">
        <v>114.47</v>
      </c>
      <c r="G74" s="54">
        <f t="shared" si="1"/>
        <v>5723.5</v>
      </c>
    </row>
    <row r="75" spans="1:7" ht="18.75" customHeight="1" x14ac:dyDescent="0.2">
      <c r="A75" s="3">
        <v>62</v>
      </c>
      <c r="B75" s="32" t="s">
        <v>66</v>
      </c>
      <c r="C75" s="19" t="s">
        <v>152</v>
      </c>
      <c r="D75" s="44" t="s">
        <v>97</v>
      </c>
      <c r="E75" s="45">
        <v>50</v>
      </c>
      <c r="F75" s="46">
        <v>14.45</v>
      </c>
      <c r="G75" s="54">
        <f t="shared" si="1"/>
        <v>722.5</v>
      </c>
    </row>
    <row r="76" spans="1:7" ht="19.5" customHeight="1" x14ac:dyDescent="0.2">
      <c r="A76" s="3">
        <v>63</v>
      </c>
      <c r="B76" s="32" t="s">
        <v>67</v>
      </c>
      <c r="C76" s="19" t="s">
        <v>153</v>
      </c>
      <c r="D76" s="47" t="s">
        <v>105</v>
      </c>
      <c r="E76" s="48">
        <v>10</v>
      </c>
      <c r="F76" s="41">
        <v>840.04</v>
      </c>
      <c r="G76" s="54">
        <f t="shared" si="1"/>
        <v>8400.4</v>
      </c>
    </row>
    <row r="77" spans="1:7" ht="19.5" customHeight="1" x14ac:dyDescent="0.2">
      <c r="A77" s="3">
        <v>64</v>
      </c>
      <c r="B77" s="32" t="s">
        <v>68</v>
      </c>
      <c r="C77" s="19" t="s">
        <v>154</v>
      </c>
      <c r="D77" s="47" t="s">
        <v>99</v>
      </c>
      <c r="E77" s="48">
        <v>40</v>
      </c>
      <c r="F77" s="41">
        <v>1678.29</v>
      </c>
      <c r="G77" s="54">
        <f t="shared" si="1"/>
        <v>67131.600000000006</v>
      </c>
    </row>
    <row r="78" spans="1:7" ht="21" customHeight="1" x14ac:dyDescent="0.2">
      <c r="A78" s="3">
        <v>65</v>
      </c>
      <c r="B78" s="32" t="s">
        <v>69</v>
      </c>
      <c r="C78" s="19" t="s">
        <v>155</v>
      </c>
      <c r="D78" s="44" t="s">
        <v>97</v>
      </c>
      <c r="E78" s="45">
        <v>150</v>
      </c>
      <c r="F78" s="46">
        <v>471.55</v>
      </c>
      <c r="G78" s="54">
        <f t="shared" si="1"/>
        <v>70732.5</v>
      </c>
    </row>
    <row r="79" spans="1:7" ht="20.25" customHeight="1" x14ac:dyDescent="0.2">
      <c r="A79" s="3">
        <v>66</v>
      </c>
      <c r="B79" s="32" t="s">
        <v>70</v>
      </c>
      <c r="C79" s="20" t="s">
        <v>156</v>
      </c>
      <c r="D79" s="27" t="s">
        <v>97</v>
      </c>
      <c r="E79" s="49">
        <v>60</v>
      </c>
      <c r="F79" s="46">
        <v>931.14</v>
      </c>
      <c r="G79" s="54">
        <f t="shared" si="1"/>
        <v>55868.4</v>
      </c>
    </row>
    <row r="80" spans="1:7" ht="22.5" customHeight="1" x14ac:dyDescent="0.2">
      <c r="A80" s="3">
        <v>67</v>
      </c>
      <c r="B80" s="32" t="s">
        <v>71</v>
      </c>
      <c r="C80" s="19" t="s">
        <v>157</v>
      </c>
      <c r="D80" s="27" t="s">
        <v>99</v>
      </c>
      <c r="E80" s="49">
        <v>300</v>
      </c>
      <c r="F80" s="50">
        <v>1335.91</v>
      </c>
      <c r="G80" s="54">
        <f t="shared" si="1"/>
        <v>400773</v>
      </c>
    </row>
    <row r="81" spans="1:7" ht="20.25" customHeight="1" x14ac:dyDescent="0.2">
      <c r="A81" s="3">
        <v>68</v>
      </c>
      <c r="B81" s="32" t="s">
        <v>72</v>
      </c>
      <c r="C81" s="19" t="s">
        <v>158</v>
      </c>
      <c r="D81" s="27" t="s">
        <v>99</v>
      </c>
      <c r="E81" s="49">
        <v>10</v>
      </c>
      <c r="F81" s="50">
        <v>27563.200000000001</v>
      </c>
      <c r="G81" s="54">
        <f t="shared" si="1"/>
        <v>275632</v>
      </c>
    </row>
    <row r="82" spans="1:7" ht="19.5" customHeight="1" x14ac:dyDescent="0.2">
      <c r="A82" s="3">
        <v>69</v>
      </c>
      <c r="B82" s="32" t="s">
        <v>73</v>
      </c>
      <c r="C82" s="20" t="s">
        <v>159</v>
      </c>
      <c r="D82" s="44" t="s">
        <v>105</v>
      </c>
      <c r="E82" s="45">
        <v>30</v>
      </c>
      <c r="F82" s="87">
        <v>38.47</v>
      </c>
      <c r="G82" s="54">
        <f t="shared" si="1"/>
        <v>1154.0999999999999</v>
      </c>
    </row>
    <row r="83" spans="1:7" ht="18.75" customHeight="1" x14ac:dyDescent="0.2">
      <c r="A83" s="3">
        <v>70</v>
      </c>
      <c r="B83" s="32" t="s">
        <v>74</v>
      </c>
      <c r="C83" s="20" t="s">
        <v>160</v>
      </c>
      <c r="D83" s="27" t="s">
        <v>105</v>
      </c>
      <c r="E83" s="49">
        <v>10</v>
      </c>
      <c r="F83" s="87">
        <v>1384.74</v>
      </c>
      <c r="G83" s="54">
        <f t="shared" si="1"/>
        <v>13847.4</v>
      </c>
    </row>
    <row r="84" spans="1:7" ht="29.25" customHeight="1" x14ac:dyDescent="0.2">
      <c r="A84" s="3">
        <v>71</v>
      </c>
      <c r="B84" s="33" t="s">
        <v>75</v>
      </c>
      <c r="C84" s="60" t="s">
        <v>161</v>
      </c>
      <c r="D84" s="51" t="s">
        <v>99</v>
      </c>
      <c r="E84" s="45">
        <v>5</v>
      </c>
      <c r="F84" s="50">
        <v>1172.8800000000001</v>
      </c>
      <c r="G84" s="54">
        <f t="shared" si="1"/>
        <v>5864.4000000000005</v>
      </c>
    </row>
    <row r="85" spans="1:7" ht="21.75" customHeight="1" x14ac:dyDescent="0.2">
      <c r="A85" s="3">
        <v>72</v>
      </c>
      <c r="B85" s="34" t="s">
        <v>76</v>
      </c>
      <c r="C85" s="21" t="s">
        <v>162</v>
      </c>
      <c r="D85" s="30" t="s">
        <v>7</v>
      </c>
      <c r="E85" s="52">
        <v>20</v>
      </c>
      <c r="F85" s="53">
        <v>339.43</v>
      </c>
      <c r="G85" s="54">
        <f t="shared" si="1"/>
        <v>6788.6</v>
      </c>
    </row>
    <row r="86" spans="1:7" ht="19.5" customHeight="1" x14ac:dyDescent="0.2">
      <c r="A86" s="3">
        <v>73</v>
      </c>
      <c r="B86" s="34" t="s">
        <v>77</v>
      </c>
      <c r="C86" s="21" t="s">
        <v>143</v>
      </c>
      <c r="D86" s="30" t="s">
        <v>105</v>
      </c>
      <c r="E86" s="52">
        <v>100</v>
      </c>
      <c r="F86" s="53">
        <v>13.68</v>
      </c>
      <c r="G86" s="54">
        <f t="shared" si="1"/>
        <v>1368</v>
      </c>
    </row>
    <row r="87" spans="1:7" ht="16.5" customHeight="1" x14ac:dyDescent="0.2">
      <c r="A87" s="3">
        <v>74</v>
      </c>
      <c r="B87" s="34" t="s">
        <v>78</v>
      </c>
      <c r="C87" s="21" t="s">
        <v>163</v>
      </c>
      <c r="D87" s="30" t="s">
        <v>106</v>
      </c>
      <c r="E87" s="52">
        <v>900</v>
      </c>
      <c r="F87" s="53">
        <v>2.13</v>
      </c>
      <c r="G87" s="54">
        <f t="shared" si="1"/>
        <v>1917</v>
      </c>
    </row>
    <row r="88" spans="1:7" ht="18.75" customHeight="1" x14ac:dyDescent="0.2">
      <c r="A88" s="3">
        <v>75</v>
      </c>
      <c r="B88" s="34" t="s">
        <v>79</v>
      </c>
      <c r="C88" s="21" t="s">
        <v>164</v>
      </c>
      <c r="D88" s="30" t="s">
        <v>106</v>
      </c>
      <c r="E88" s="52">
        <v>500</v>
      </c>
      <c r="F88" s="53">
        <v>2.1</v>
      </c>
      <c r="G88" s="54">
        <f t="shared" si="1"/>
        <v>1050</v>
      </c>
    </row>
    <row r="89" spans="1:7" ht="16.5" customHeight="1" x14ac:dyDescent="0.2">
      <c r="A89" s="3">
        <v>76</v>
      </c>
      <c r="B89" s="34" t="s">
        <v>80</v>
      </c>
      <c r="C89" s="21" t="s">
        <v>165</v>
      </c>
      <c r="D89" s="30" t="s">
        <v>105</v>
      </c>
      <c r="E89" s="52">
        <v>200</v>
      </c>
      <c r="F89" s="53">
        <v>111.01</v>
      </c>
      <c r="G89" s="54">
        <f t="shared" si="1"/>
        <v>22202</v>
      </c>
    </row>
    <row r="90" spans="1:7" ht="17.25" customHeight="1" x14ac:dyDescent="0.2">
      <c r="A90" s="3">
        <v>77</v>
      </c>
      <c r="B90" s="34" t="s">
        <v>81</v>
      </c>
      <c r="C90" s="21" t="s">
        <v>166</v>
      </c>
      <c r="D90" s="30" t="s">
        <v>106</v>
      </c>
      <c r="E90" s="52">
        <v>300</v>
      </c>
      <c r="F90" s="53">
        <v>10.27</v>
      </c>
      <c r="G90" s="54">
        <f t="shared" si="1"/>
        <v>3081</v>
      </c>
    </row>
    <row r="91" spans="1:7" ht="18.75" customHeight="1" x14ac:dyDescent="0.2">
      <c r="A91" s="3">
        <v>78</v>
      </c>
      <c r="B91" s="34" t="s">
        <v>82</v>
      </c>
      <c r="C91" s="21" t="s">
        <v>167</v>
      </c>
      <c r="D91" s="30" t="s">
        <v>106</v>
      </c>
      <c r="E91" s="52">
        <v>30</v>
      </c>
      <c r="F91" s="53">
        <v>149.29</v>
      </c>
      <c r="G91" s="54">
        <f t="shared" si="1"/>
        <v>4478.7</v>
      </c>
    </row>
    <row r="92" spans="1:7" ht="18.75" customHeight="1" x14ac:dyDescent="0.2">
      <c r="A92" s="3">
        <v>79</v>
      </c>
      <c r="B92" s="34" t="s">
        <v>83</v>
      </c>
      <c r="C92" s="21" t="s">
        <v>168</v>
      </c>
      <c r="D92" s="30" t="s">
        <v>106</v>
      </c>
      <c r="E92" s="52">
        <v>5</v>
      </c>
      <c r="F92" s="53">
        <v>328.5</v>
      </c>
      <c r="G92" s="54">
        <f t="shared" si="1"/>
        <v>1642.5</v>
      </c>
    </row>
    <row r="93" spans="1:7" ht="21" customHeight="1" x14ac:dyDescent="0.2">
      <c r="A93" s="3">
        <v>80</v>
      </c>
      <c r="B93" s="34" t="s">
        <v>84</v>
      </c>
      <c r="C93" s="21" t="s">
        <v>169</v>
      </c>
      <c r="D93" s="30" t="s">
        <v>105</v>
      </c>
      <c r="E93" s="52">
        <v>10</v>
      </c>
      <c r="F93" s="53">
        <v>21.69</v>
      </c>
      <c r="G93" s="54">
        <f t="shared" si="1"/>
        <v>216.9</v>
      </c>
    </row>
    <row r="94" spans="1:7" ht="15.75" customHeight="1" x14ac:dyDescent="0.2">
      <c r="A94" s="3">
        <v>81</v>
      </c>
      <c r="B94" s="34" t="s">
        <v>85</v>
      </c>
      <c r="C94" s="61" t="s">
        <v>170</v>
      </c>
      <c r="D94" s="30" t="s">
        <v>107</v>
      </c>
      <c r="E94" s="52">
        <v>55</v>
      </c>
      <c r="F94" s="53">
        <v>303.57</v>
      </c>
      <c r="G94" s="54">
        <f t="shared" si="1"/>
        <v>16696.349999999999</v>
      </c>
    </row>
    <row r="95" spans="1:7" ht="19.5" customHeight="1" x14ac:dyDescent="0.2">
      <c r="A95" s="3">
        <v>82</v>
      </c>
      <c r="B95" s="34" t="s">
        <v>86</v>
      </c>
      <c r="C95" s="61" t="s">
        <v>171</v>
      </c>
      <c r="D95" s="30" t="s">
        <v>107</v>
      </c>
      <c r="E95" s="52">
        <v>15</v>
      </c>
      <c r="F95" s="53">
        <v>930.78</v>
      </c>
      <c r="G95" s="54">
        <f t="shared" si="1"/>
        <v>13961.699999999999</v>
      </c>
    </row>
    <row r="96" spans="1:7" ht="19.5" customHeight="1" x14ac:dyDescent="0.2">
      <c r="A96" s="3">
        <v>83</v>
      </c>
      <c r="B96" s="34" t="s">
        <v>87</v>
      </c>
      <c r="C96" s="61" t="s">
        <v>172</v>
      </c>
      <c r="D96" s="30" t="s">
        <v>7</v>
      </c>
      <c r="E96" s="52">
        <v>4</v>
      </c>
      <c r="F96" s="53">
        <v>350.34</v>
      </c>
      <c r="G96" s="54">
        <f t="shared" si="1"/>
        <v>1401.36</v>
      </c>
    </row>
    <row r="97" spans="1:7" ht="20.25" customHeight="1" x14ac:dyDescent="0.2">
      <c r="A97" s="3">
        <v>84</v>
      </c>
      <c r="B97" s="34" t="s">
        <v>88</v>
      </c>
      <c r="C97" s="62" t="s">
        <v>173</v>
      </c>
      <c r="D97" s="30" t="s">
        <v>105</v>
      </c>
      <c r="E97" s="52">
        <v>10</v>
      </c>
      <c r="F97" s="53">
        <v>1515</v>
      </c>
      <c r="G97" s="54">
        <f t="shared" si="1"/>
        <v>15150</v>
      </c>
    </row>
    <row r="98" spans="1:7" ht="18.75" customHeight="1" x14ac:dyDescent="0.2">
      <c r="A98" s="3">
        <v>85</v>
      </c>
      <c r="B98" s="34" t="s">
        <v>89</v>
      </c>
      <c r="C98" s="61" t="s">
        <v>164</v>
      </c>
      <c r="D98" s="30" t="s">
        <v>106</v>
      </c>
      <c r="E98" s="52">
        <v>500</v>
      </c>
      <c r="F98" s="53">
        <v>1.97</v>
      </c>
      <c r="G98" s="54">
        <f t="shared" si="1"/>
        <v>985</v>
      </c>
    </row>
    <row r="99" spans="1:7" ht="15" customHeight="1" x14ac:dyDescent="0.2">
      <c r="A99" s="3">
        <v>86</v>
      </c>
      <c r="B99" s="34" t="s">
        <v>90</v>
      </c>
      <c r="C99" s="61" t="s">
        <v>174</v>
      </c>
      <c r="D99" s="30" t="s">
        <v>7</v>
      </c>
      <c r="E99" s="52">
        <v>30</v>
      </c>
      <c r="F99" s="53">
        <v>215.97</v>
      </c>
      <c r="G99" s="54">
        <f t="shared" si="1"/>
        <v>6479.1</v>
      </c>
    </row>
    <row r="100" spans="1:7" ht="18.75" customHeight="1" x14ac:dyDescent="0.2">
      <c r="A100" s="3">
        <v>87</v>
      </c>
      <c r="B100" s="34" t="s">
        <v>90</v>
      </c>
      <c r="C100" s="61" t="s">
        <v>175</v>
      </c>
      <c r="D100" s="30" t="s">
        <v>105</v>
      </c>
      <c r="E100" s="52">
        <v>50</v>
      </c>
      <c r="F100" s="53">
        <v>27.76</v>
      </c>
      <c r="G100" s="54">
        <f t="shared" si="1"/>
        <v>1388</v>
      </c>
    </row>
    <row r="101" spans="1:7" ht="17.25" customHeight="1" x14ac:dyDescent="0.2">
      <c r="A101" s="3">
        <v>88</v>
      </c>
      <c r="B101" s="34" t="s">
        <v>91</v>
      </c>
      <c r="C101" s="61" t="s">
        <v>176</v>
      </c>
      <c r="D101" s="30" t="s">
        <v>105</v>
      </c>
      <c r="E101" s="52">
        <v>50</v>
      </c>
      <c r="F101" s="53">
        <v>24.4</v>
      </c>
      <c r="G101" s="54">
        <f t="shared" si="1"/>
        <v>1220</v>
      </c>
    </row>
    <row r="102" spans="1:7" ht="19.5" customHeight="1" x14ac:dyDescent="0.2">
      <c r="A102" s="3">
        <v>89</v>
      </c>
      <c r="B102" s="34" t="s">
        <v>92</v>
      </c>
      <c r="C102" s="61" t="s">
        <v>177</v>
      </c>
      <c r="D102" s="30" t="s">
        <v>106</v>
      </c>
      <c r="E102" s="52">
        <v>150</v>
      </c>
      <c r="F102" s="53">
        <v>1.1299999999999999</v>
      </c>
      <c r="G102" s="54">
        <f t="shared" si="1"/>
        <v>169.49999999999997</v>
      </c>
    </row>
    <row r="103" spans="1:7" ht="21" customHeight="1" x14ac:dyDescent="0.2">
      <c r="A103" s="3">
        <v>90</v>
      </c>
      <c r="B103" s="34" t="s">
        <v>93</v>
      </c>
      <c r="C103" s="61" t="s">
        <v>178</v>
      </c>
      <c r="D103" s="30" t="s">
        <v>106</v>
      </c>
      <c r="E103" s="52">
        <v>100</v>
      </c>
      <c r="F103" s="53">
        <v>8.24</v>
      </c>
      <c r="G103" s="54">
        <f t="shared" si="1"/>
        <v>824</v>
      </c>
    </row>
    <row r="104" spans="1:7" ht="19.5" customHeight="1" x14ac:dyDescent="0.2">
      <c r="A104" s="3">
        <v>91</v>
      </c>
      <c r="B104" s="34" t="s">
        <v>94</v>
      </c>
      <c r="C104" s="63" t="s">
        <v>179</v>
      </c>
      <c r="D104" s="30" t="s">
        <v>107</v>
      </c>
      <c r="E104" s="52">
        <v>40</v>
      </c>
      <c r="F104" s="53">
        <v>19.79</v>
      </c>
      <c r="G104" s="54">
        <f t="shared" si="1"/>
        <v>791.59999999999991</v>
      </c>
    </row>
    <row r="105" spans="1:7" ht="21" customHeight="1" x14ac:dyDescent="0.2">
      <c r="A105" s="3">
        <v>92</v>
      </c>
      <c r="B105" s="34" t="s">
        <v>95</v>
      </c>
      <c r="C105" s="63" t="s">
        <v>144</v>
      </c>
      <c r="D105" s="30" t="s">
        <v>107</v>
      </c>
      <c r="E105" s="52">
        <v>40</v>
      </c>
      <c r="F105" s="53">
        <v>8.19</v>
      </c>
      <c r="G105" s="54">
        <f t="shared" si="1"/>
        <v>327.59999999999997</v>
      </c>
    </row>
    <row r="106" spans="1:7" ht="20.25" customHeight="1" x14ac:dyDescent="0.2">
      <c r="A106" s="3">
        <v>93</v>
      </c>
      <c r="B106" s="34" t="s">
        <v>96</v>
      </c>
      <c r="C106" s="63" t="s">
        <v>180</v>
      </c>
      <c r="D106" s="30" t="s">
        <v>107</v>
      </c>
      <c r="E106" s="52">
        <v>40</v>
      </c>
      <c r="F106" s="53">
        <v>8.19</v>
      </c>
      <c r="G106" s="54">
        <f t="shared" si="1"/>
        <v>327.59999999999997</v>
      </c>
    </row>
    <row r="107" spans="1:7" ht="13.5" thickBot="1" x14ac:dyDescent="0.25">
      <c r="A107" s="3"/>
      <c r="B107" s="92"/>
      <c r="C107" s="22"/>
      <c r="D107" s="3"/>
      <c r="E107" s="3"/>
      <c r="F107" s="3"/>
      <c r="G107" s="89">
        <f>SUM(G51:G106)</f>
        <v>1637963.5600000003</v>
      </c>
    </row>
    <row r="108" spans="1:7" ht="13.5" thickBot="1" x14ac:dyDescent="0.25">
      <c r="A108" s="88"/>
      <c r="B108" s="93" t="s">
        <v>187</v>
      </c>
      <c r="C108" s="91"/>
      <c r="D108" s="3"/>
      <c r="E108" s="3"/>
      <c r="F108" s="88"/>
      <c r="G108" s="90">
        <f>G43+G107</f>
        <v>3286548.5600000005</v>
      </c>
    </row>
    <row r="109" spans="1:7" x14ac:dyDescent="0.2">
      <c r="G109" s="86"/>
    </row>
  </sheetData>
  <sortState ref="B6:G106">
    <sortCondition ref="B5"/>
  </sortState>
  <mergeCells count="19">
    <mergeCell ref="B4:B5"/>
    <mergeCell ref="A46:G46"/>
    <mergeCell ref="A47:G47"/>
    <mergeCell ref="A4:A5"/>
    <mergeCell ref="E4:E5"/>
    <mergeCell ref="D4:D5"/>
    <mergeCell ref="A1:G1"/>
    <mergeCell ref="B49:B50"/>
    <mergeCell ref="A49:A50"/>
    <mergeCell ref="C49:C50"/>
    <mergeCell ref="D49:D50"/>
    <mergeCell ref="E49:E50"/>
    <mergeCell ref="F49:F50"/>
    <mergeCell ref="G49:G50"/>
    <mergeCell ref="A2:G2"/>
    <mergeCell ref="A3:G3"/>
    <mergeCell ref="G4:G5"/>
    <mergeCell ref="F4:F5"/>
    <mergeCell ref="C4:C5"/>
  </mergeCells>
  <dataValidations count="1">
    <dataValidation allowBlank="1" showInputMessage="1" showErrorMessage="1" prompt="Введите наименование на рус.языке" sqref="B17 C16:C17 C49 C43:C45"/>
  </dataValidations>
  <pageMargins left="0.39370078740157483" right="0.39370078740157483" top="0.39370078740157483" bottom="0.39370078740157483" header="0" footer="0"/>
  <pageSetup paperSize="256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Абулхаир</dc:creator>
  <cp:lastModifiedBy>Данилин Алексей</cp:lastModifiedBy>
  <cp:lastPrinted>2019-04-05T11:43:30Z</cp:lastPrinted>
  <dcterms:created xsi:type="dcterms:W3CDTF">2015-02-23T03:43:58Z</dcterms:created>
  <dcterms:modified xsi:type="dcterms:W3CDTF">2019-04-05T11:57:09Z</dcterms:modified>
</cp:coreProperties>
</file>