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ек средства" sheetId="2" r:id="rId1"/>
  </sheets>
  <definedNames>
    <definedName name="_xlnm.Print_Area" localSheetId="0">'лек средства'!$A$1:$I$72</definedName>
  </definedNames>
  <calcPr calcId="162913"/>
</workbook>
</file>

<file path=xl/calcChain.xml><?xml version="1.0" encoding="utf-8"?>
<calcChain xmlns="http://schemas.openxmlformats.org/spreadsheetml/2006/main">
  <c r="G70" i="2" l="1"/>
  <c r="G69" i="2"/>
  <c r="G68" i="2"/>
  <c r="G67" i="2"/>
  <c r="G66" i="2"/>
  <c r="G65" i="2"/>
  <c r="G64" i="2"/>
  <c r="G63" i="2"/>
  <c r="G62" i="2"/>
  <c r="G71" i="2" l="1"/>
  <c r="G23" i="2" l="1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 l="1"/>
  <c r="G7" i="2"/>
  <c r="G8" i="2"/>
  <c r="G9" i="2"/>
  <c r="G10" i="2"/>
  <c r="G11" i="2"/>
  <c r="G12" i="2"/>
  <c r="G13" i="2"/>
  <c r="G14" i="2"/>
  <c r="G15" i="2"/>
  <c r="G16" i="2"/>
  <c r="G17" i="2" l="1"/>
  <c r="G72" i="2" s="1"/>
</calcChain>
</file>

<file path=xl/sharedStrings.xml><?xml version="1.0" encoding="utf-8"?>
<sst xmlns="http://schemas.openxmlformats.org/spreadsheetml/2006/main" count="190" uniqueCount="133">
  <si>
    <t xml:space="preserve">Цена </t>
  </si>
  <si>
    <t>Сумма</t>
  </si>
  <si>
    <t>Ед.изм.</t>
  </si>
  <si>
    <t>Кол-во</t>
  </si>
  <si>
    <t>Наименование товаров</t>
  </si>
  <si>
    <t>шт</t>
  </si>
  <si>
    <t>№ п/п</t>
  </si>
  <si>
    <t>Техническая спецификация</t>
  </si>
  <si>
    <t>кг</t>
  </si>
  <si>
    <t>Приложение 1</t>
  </si>
  <si>
    <t xml:space="preserve">ГОБМП </t>
  </si>
  <si>
    <t>изделия медицинского назначения</t>
  </si>
  <si>
    <t>компл</t>
  </si>
  <si>
    <t xml:space="preserve">Пакет для хранения р- пленки </t>
  </si>
  <si>
    <t>Из плотной бумаги 42*30</t>
  </si>
  <si>
    <t xml:space="preserve">ЭКГ-бумага </t>
  </si>
  <si>
    <t>210х25 см</t>
  </si>
  <si>
    <t>рулл</t>
  </si>
  <si>
    <t xml:space="preserve">ЭКГ -бумага </t>
  </si>
  <si>
    <t>110х25</t>
  </si>
  <si>
    <t>Индикаторы стерильности 132гр</t>
  </si>
  <si>
    <t>Для контроля паровой стерилизации132гр № 500</t>
  </si>
  <si>
    <t xml:space="preserve">Лейкопластырь </t>
  </si>
  <si>
    <t>5х300</t>
  </si>
  <si>
    <t xml:space="preserve">Бумага лента  для спирографии  </t>
  </si>
  <si>
    <t>80*70*18</t>
  </si>
  <si>
    <t>Азопирам -комлект</t>
  </si>
  <si>
    <t xml:space="preserve">Набор реактивов для выявления скрытых следов крови на медицинских инструментах, подготовленных к стерилизации.
</t>
  </si>
  <si>
    <t xml:space="preserve">Парафин медицинский </t>
  </si>
  <si>
    <t xml:space="preserve">Смесь твердых насыщенных углеводородов с температурой плавления 50-57╟; в медицине применяется для теплолечения. 
</t>
  </si>
  <si>
    <t xml:space="preserve">Озокерит медицинский </t>
  </si>
  <si>
    <t>Горный воск — природный углеводород из группы нефти, по другим данным — из группы нефтяных битумов. Является смесью высокомолекулярных твёрдых насыщенных углеводородов (обычно состоит из 85-87% углерода и 13-14% водорода), по консистенции напоминает пчелиный воск, имеет запах керосин применятся для физиолечения</t>
  </si>
  <si>
    <t xml:space="preserve">рулон гигиенический </t>
  </si>
  <si>
    <t>Простынь из нетканного материала Спанбод 0,7*200</t>
  </si>
  <si>
    <t>Амброксол</t>
  </si>
  <si>
    <t>флакон</t>
  </si>
  <si>
    <t>раствор для приема внутрь и ингаляций 7,5 мг/мл 100 мл</t>
  </si>
  <si>
    <t>ампула</t>
  </si>
  <si>
    <t>Амлодипина бесилат+ Бисопролола фумараталатендин</t>
  </si>
  <si>
    <t>таблетка, 5 мг/10 мг</t>
  </si>
  <si>
    <t>таблетка</t>
  </si>
  <si>
    <t>Аммиак</t>
  </si>
  <si>
    <t>раствор для наружного применения 10 %  10 мл</t>
  </si>
  <si>
    <t>Амоксициллин + клавулановая кислота</t>
  </si>
  <si>
    <t>порошок для приготовления раствора для внутривенного введения 500 мг + 100 мг</t>
  </si>
  <si>
    <t>раствор для инъекций 5 % 1 мл</t>
  </si>
  <si>
    <t>Ацикловир</t>
  </si>
  <si>
    <t>крем для наружного применения 5 % 5 г</t>
  </si>
  <si>
    <t>туба</t>
  </si>
  <si>
    <t>Бетагистин</t>
  </si>
  <si>
    <t>таблетка 16 мг</t>
  </si>
  <si>
    <t>Бриллиантовый зеленый</t>
  </si>
  <si>
    <t>раствор спиртовой  1 % 10 мл</t>
  </si>
  <si>
    <t>Вазелиновое масло</t>
  </si>
  <si>
    <t>масло для наружного применения во флаконах стеклянных 25 г</t>
  </si>
  <si>
    <t>Водорода перекись</t>
  </si>
  <si>
    <t>раствор 3 % 50 мл</t>
  </si>
  <si>
    <t>Гидрокортизон</t>
  </si>
  <si>
    <t>мазь для наружного применения 1 % 10 г</t>
  </si>
  <si>
    <t>Диклофенак</t>
  </si>
  <si>
    <t>мазь 1 % 30 г</t>
  </si>
  <si>
    <t>мазь для наружного применения 20 мг/г,  30 г</t>
  </si>
  <si>
    <t>капсула пролонгированного действия 100 мг</t>
  </si>
  <si>
    <t>капсула</t>
  </si>
  <si>
    <t>Ибупрофен</t>
  </si>
  <si>
    <t>крем для наружного применения 100 г</t>
  </si>
  <si>
    <t>таблетка 200 мг</t>
  </si>
  <si>
    <t>Кетопрофен</t>
  </si>
  <si>
    <t>гель 2,5 % 50 г</t>
  </si>
  <si>
    <t>Лизиноприл</t>
  </si>
  <si>
    <t>таблетка 5 мг</t>
  </si>
  <si>
    <t>Лизиноприл, амлодипин</t>
  </si>
  <si>
    <t>таблетка 10 мг/5 мг</t>
  </si>
  <si>
    <t>Лизиноприл, гидрохлоротиазид</t>
  </si>
  <si>
    <t>таблетка 20 мг/12,5 мг</t>
  </si>
  <si>
    <t>Лоперамид</t>
  </si>
  <si>
    <t>капсула 2 мг</t>
  </si>
  <si>
    <t>Нифедипин</t>
  </si>
  <si>
    <t>таблетка 20 мг</t>
  </si>
  <si>
    <t>Оксиметазолин</t>
  </si>
  <si>
    <t>спрей назальный  0,05 % 10 мл</t>
  </si>
  <si>
    <t>Папаверина гидрохлорид</t>
  </si>
  <si>
    <t>таблетка 40 мг</t>
  </si>
  <si>
    <t>Парацетамол</t>
  </si>
  <si>
    <t>таблетка, 500 мг</t>
  </si>
  <si>
    <t>Периндоприл+ индапамид</t>
  </si>
  <si>
    <t>таблетка 2,5 мг/0,625 мг</t>
  </si>
  <si>
    <t>Преднизолон</t>
  </si>
  <si>
    <t>мазь 0,5% 10 г</t>
  </si>
  <si>
    <t>Тиамин</t>
  </si>
  <si>
    <t>Тиотропия бромид</t>
  </si>
  <si>
    <t>капсула с порошком для ингаляций 18 мкг</t>
  </si>
  <si>
    <t>Токоферол</t>
  </si>
  <si>
    <t>капсула 400 мг</t>
  </si>
  <si>
    <t>Толперизон</t>
  </si>
  <si>
    <t>таблетка 150 мг</t>
  </si>
  <si>
    <t>Этанол</t>
  </si>
  <si>
    <t>раствор 70 % 50 мл</t>
  </si>
  <si>
    <t>Цетиризин</t>
  </si>
  <si>
    <t>таблетка 10 мг</t>
  </si>
  <si>
    <t>Циннаризин</t>
  </si>
  <si>
    <t>таблетка 25 мг</t>
  </si>
  <si>
    <t>Эналаприл, гидрохлортиазид</t>
  </si>
  <si>
    <t>таблетка 10 мг/25 мг</t>
  </si>
  <si>
    <t>Лекарственные средства</t>
  </si>
  <si>
    <t>ГОБМП</t>
  </si>
  <si>
    <t>№ лота</t>
  </si>
  <si>
    <t>Бруцеллезный диагностикум</t>
  </si>
  <si>
    <t>для серологических исследований</t>
  </si>
  <si>
    <t xml:space="preserve">набор </t>
  </si>
  <si>
    <t xml:space="preserve">С-реактивный белок на </t>
  </si>
  <si>
    <t>для биохимических исследований, 125 определений</t>
  </si>
  <si>
    <t xml:space="preserve">тест - полоски для анализатора МОЧИ </t>
  </si>
  <si>
    <t>для общеклинич, исслед., LasStrip Plus 150 №100</t>
  </si>
  <si>
    <t>уп</t>
  </si>
  <si>
    <t xml:space="preserve">Тимоловая проба </t>
  </si>
  <si>
    <t>для биохимических исследований, 500 определений</t>
  </si>
  <si>
    <t>Тромбинтест МБООИ общество БГ</t>
  </si>
  <si>
    <t>для коагулог.исследований</t>
  </si>
  <si>
    <t>бриллианткрезилсиний р-р готовый для ретикулоцитов</t>
  </si>
  <si>
    <t>для окраски гем.мазков</t>
  </si>
  <si>
    <t>фл</t>
  </si>
  <si>
    <t xml:space="preserve">Натрий лимонно-кислый 3-х замещенный </t>
  </si>
  <si>
    <t>для гематолог.исслед-й</t>
  </si>
  <si>
    <t>Натрий хлористый хч</t>
  </si>
  <si>
    <t>для биохимических исследований</t>
  </si>
  <si>
    <t>Нumotrol-N,H,L</t>
  </si>
  <si>
    <t>для контроля качества биохимических  исследований</t>
  </si>
  <si>
    <t>Итого:</t>
  </si>
  <si>
    <t>реактивы</t>
  </si>
  <si>
    <t>ТОО "INKAR"</t>
  </si>
  <si>
    <t>цена</t>
  </si>
  <si>
    <t>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</si>
</sst>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р_._-;\-* #,##0.00\ _р_._-;_-* &quot;-&quot;??\ 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9" fillId="0" borderId="0"/>
    <xf numFmtId="0" fontId="11" fillId="0" borderId="0" applyFill="0" applyProtection="0"/>
    <xf numFmtId="0" fontId="8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horizontal="center"/>
    </xf>
    <xf numFmtId="0" fontId="2" fillId="0" borderId="0"/>
    <xf numFmtId="0" fontId="2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/>
    <xf numFmtId="4" fontId="14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/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/>
    <xf numFmtId="0" fontId="13" fillId="0" borderId="1" xfId="0" applyFont="1" applyBorder="1"/>
    <xf numFmtId="0" fontId="17" fillId="0" borderId="0" xfId="0" applyFont="1" applyFill="1" applyAlignment="1">
      <alignment horizontal="center" vertical="top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3" fontId="14" fillId="0" borderId="2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</cellXfs>
  <cellStyles count="47">
    <cellStyle name="Normal 2" xfId="1"/>
    <cellStyle name="Обычный" xfId="0" builtinId="0"/>
    <cellStyle name="Обычный 2" xfId="2"/>
    <cellStyle name="Обычный 2 2" xfId="3"/>
    <cellStyle name="Обычный 2 2 2" xfId="15"/>
    <cellStyle name="Обычный 2 2 2 2" xfId="23"/>
    <cellStyle name="Обычный 2 2 2 2 2" xfId="39"/>
    <cellStyle name="Обычный 2 2 2 3" xfId="31"/>
    <cellStyle name="Обычный 2 2 3" xfId="19"/>
    <cellStyle name="Обычный 2 2 3 2" xfId="35"/>
    <cellStyle name="Обычный 2 2 4" xfId="27"/>
    <cellStyle name="Обычный 2 3" xfId="4"/>
    <cellStyle name="Обычный 2 3 2" xfId="5"/>
    <cellStyle name="Обычный 2 3 3" xfId="16"/>
    <cellStyle name="Обычный 2 3 3 2" xfId="24"/>
    <cellStyle name="Обычный 2 3 3 2 2" xfId="40"/>
    <cellStyle name="Обычный 2 3 3 3" xfId="32"/>
    <cellStyle name="Обычный 2 3 4" xfId="20"/>
    <cellStyle name="Обычный 2 3 4 2" xfId="36"/>
    <cellStyle name="Обычный 2 3 5" xfId="28"/>
    <cellStyle name="Обычный 2 4" xfId="6"/>
    <cellStyle name="Обычный 2 4 2" xfId="17"/>
    <cellStyle name="Обычный 2 4 2 2" xfId="25"/>
    <cellStyle name="Обычный 2 4 2 2 2" xfId="41"/>
    <cellStyle name="Обычный 2 4 2 3" xfId="33"/>
    <cellStyle name="Обычный 2 4 3" xfId="21"/>
    <cellStyle name="Обычный 2 4 3 2" xfId="37"/>
    <cellStyle name="Обычный 2 4 4" xfId="29"/>
    <cellStyle name="Обычный 2 5" xfId="14"/>
    <cellStyle name="Обычный 2 5 2" xfId="22"/>
    <cellStyle name="Обычный 2 5 2 2" xfId="38"/>
    <cellStyle name="Обычный 2 5 3" xfId="30"/>
    <cellStyle name="Обычный 2 6" xfId="18"/>
    <cellStyle name="Обычный 2 6 2" xfId="34"/>
    <cellStyle name="Обычный 2 7" xfId="26"/>
    <cellStyle name="Обычный 2 8" xfId="43"/>
    <cellStyle name="Обычный 2 9" xfId="45"/>
    <cellStyle name="Обычный 3" xfId="7"/>
    <cellStyle name="Обычный 3 2" xfId="44"/>
    <cellStyle name="Обычный 3 3" xfId="46"/>
    <cellStyle name="Обычный 4" xfId="8"/>
    <cellStyle name="Обычный 5" xfId="9"/>
    <cellStyle name="Обычный 6" xfId="10"/>
    <cellStyle name="Обычный 7" xfId="11"/>
    <cellStyle name="Обычный 8" xfId="12"/>
    <cellStyle name="Стиль 1" xfId="42"/>
    <cellStyle name="Финансовый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view="pageBreakPreview" topLeftCell="A7" zoomScale="80" zoomScaleNormal="80" zoomScaleSheetLayoutView="80" workbookViewId="0">
      <selection activeCell="C23" sqref="C23:C56"/>
    </sheetView>
  </sheetViews>
  <sheetFormatPr defaultColWidth="9.140625" defaultRowHeight="12" x14ac:dyDescent="0.2"/>
  <cols>
    <col min="1" max="1" width="5.5703125" style="4" customWidth="1"/>
    <col min="2" max="2" width="19" style="4" customWidth="1"/>
    <col min="3" max="3" width="49" style="4" customWidth="1"/>
    <col min="4" max="4" width="7.7109375" style="4" customWidth="1"/>
    <col min="5" max="5" width="10.28515625" style="4" customWidth="1"/>
    <col min="6" max="6" width="9.7109375" style="18" customWidth="1"/>
    <col min="7" max="7" width="13.140625" style="7" customWidth="1"/>
    <col min="8" max="9" width="0" style="4" hidden="1" customWidth="1"/>
    <col min="10" max="16384" width="9.140625" style="4"/>
  </cols>
  <sheetData>
    <row r="1" spans="1:9" x14ac:dyDescent="0.2">
      <c r="A1" s="25" t="s">
        <v>9</v>
      </c>
      <c r="B1" s="25"/>
      <c r="C1" s="25"/>
      <c r="D1" s="25"/>
      <c r="E1" s="25"/>
      <c r="F1" s="25"/>
      <c r="G1" s="25"/>
    </row>
    <row r="2" spans="1:9" x14ac:dyDescent="0.2">
      <c r="A2" s="26" t="s">
        <v>10</v>
      </c>
      <c r="B2" s="26"/>
      <c r="C2" s="26"/>
      <c r="D2" s="26"/>
      <c r="E2" s="26"/>
      <c r="F2" s="26"/>
      <c r="G2" s="26"/>
    </row>
    <row r="3" spans="1:9" x14ac:dyDescent="0.2">
      <c r="A3" s="26" t="s">
        <v>11</v>
      </c>
      <c r="B3" s="26"/>
      <c r="C3" s="26"/>
      <c r="D3" s="26"/>
      <c r="E3" s="26"/>
      <c r="F3" s="26"/>
      <c r="G3" s="26"/>
    </row>
    <row r="5" spans="1:9" ht="43.5" customHeight="1" x14ac:dyDescent="0.2">
      <c r="A5" s="29" t="s">
        <v>6</v>
      </c>
      <c r="B5" s="29" t="s">
        <v>4</v>
      </c>
      <c r="C5" s="29" t="s">
        <v>7</v>
      </c>
      <c r="D5" s="29" t="s">
        <v>2</v>
      </c>
      <c r="E5" s="29" t="s">
        <v>3</v>
      </c>
      <c r="F5" s="27" t="s">
        <v>0</v>
      </c>
      <c r="G5" s="29" t="s">
        <v>1</v>
      </c>
      <c r="H5" s="23" t="s">
        <v>130</v>
      </c>
      <c r="I5" s="24"/>
    </row>
    <row r="6" spans="1:9" ht="27.75" customHeight="1" x14ac:dyDescent="0.2">
      <c r="A6" s="30"/>
      <c r="B6" s="30"/>
      <c r="C6" s="30"/>
      <c r="D6" s="30"/>
      <c r="E6" s="30"/>
      <c r="F6" s="28"/>
      <c r="G6" s="30"/>
      <c r="H6" s="5" t="s">
        <v>131</v>
      </c>
      <c r="I6" s="5" t="s">
        <v>132</v>
      </c>
    </row>
    <row r="7" spans="1:9" ht="33.75" customHeight="1" x14ac:dyDescent="0.2">
      <c r="A7" s="2">
        <v>1</v>
      </c>
      <c r="B7" s="1" t="s">
        <v>13</v>
      </c>
      <c r="C7" s="10" t="s">
        <v>14</v>
      </c>
      <c r="D7" s="11" t="s">
        <v>5</v>
      </c>
      <c r="E7" s="11">
        <v>1000</v>
      </c>
      <c r="F7" s="14">
        <v>145</v>
      </c>
      <c r="G7" s="5">
        <f t="shared" ref="G7:G16" si="0">E7*F7</f>
        <v>145000</v>
      </c>
      <c r="H7" s="21"/>
      <c r="I7" s="21"/>
    </row>
    <row r="8" spans="1:9" x14ac:dyDescent="0.2">
      <c r="A8" s="2">
        <v>2</v>
      </c>
      <c r="B8" s="1" t="s">
        <v>15</v>
      </c>
      <c r="C8" s="10" t="s">
        <v>16</v>
      </c>
      <c r="D8" s="11" t="s">
        <v>17</v>
      </c>
      <c r="E8" s="11">
        <v>50</v>
      </c>
      <c r="F8" s="14">
        <v>824</v>
      </c>
      <c r="G8" s="5">
        <f t="shared" si="0"/>
        <v>41200</v>
      </c>
      <c r="H8" s="21"/>
      <c r="I8" s="21"/>
    </row>
    <row r="9" spans="1:9" x14ac:dyDescent="0.2">
      <c r="A9" s="2">
        <v>3</v>
      </c>
      <c r="B9" s="1" t="s">
        <v>18</v>
      </c>
      <c r="C9" s="10" t="s">
        <v>19</v>
      </c>
      <c r="D9" s="11" t="s">
        <v>17</v>
      </c>
      <c r="E9" s="11">
        <v>50</v>
      </c>
      <c r="F9" s="14">
        <v>428</v>
      </c>
      <c r="G9" s="5">
        <f t="shared" si="0"/>
        <v>21400</v>
      </c>
      <c r="H9" s="21"/>
      <c r="I9" s="21"/>
    </row>
    <row r="10" spans="1:9" ht="24" x14ac:dyDescent="0.2">
      <c r="A10" s="2">
        <v>4</v>
      </c>
      <c r="B10" s="1" t="s">
        <v>20</v>
      </c>
      <c r="C10" s="10" t="s">
        <v>21</v>
      </c>
      <c r="D10" s="11" t="s">
        <v>5</v>
      </c>
      <c r="E10" s="11">
        <v>25</v>
      </c>
      <c r="F10" s="14">
        <v>2200</v>
      </c>
      <c r="G10" s="5">
        <f t="shared" si="0"/>
        <v>55000</v>
      </c>
      <c r="H10" s="21"/>
      <c r="I10" s="21"/>
    </row>
    <row r="11" spans="1:9" ht="26.25" customHeight="1" x14ac:dyDescent="0.2">
      <c r="A11" s="2">
        <v>5</v>
      </c>
      <c r="B11" s="1" t="s">
        <v>22</v>
      </c>
      <c r="C11" s="10" t="s">
        <v>23</v>
      </c>
      <c r="D11" s="11" t="s">
        <v>5</v>
      </c>
      <c r="E11" s="11">
        <v>100</v>
      </c>
      <c r="F11" s="14">
        <v>235</v>
      </c>
      <c r="G11" s="5">
        <f t="shared" si="0"/>
        <v>23500</v>
      </c>
      <c r="H11" s="21"/>
      <c r="I11" s="21"/>
    </row>
    <row r="12" spans="1:9" ht="25.5" customHeight="1" x14ac:dyDescent="0.2">
      <c r="A12" s="2">
        <v>6</v>
      </c>
      <c r="B12" s="3" t="s">
        <v>24</v>
      </c>
      <c r="C12" s="10" t="s">
        <v>25</v>
      </c>
      <c r="D12" s="11" t="s">
        <v>17</v>
      </c>
      <c r="E12" s="11">
        <v>10</v>
      </c>
      <c r="F12" s="14">
        <v>700</v>
      </c>
      <c r="G12" s="5">
        <f t="shared" si="0"/>
        <v>7000</v>
      </c>
      <c r="H12" s="21"/>
      <c r="I12" s="21"/>
    </row>
    <row r="13" spans="1:9" ht="24.75" customHeight="1" x14ac:dyDescent="0.2">
      <c r="A13" s="2">
        <v>7</v>
      </c>
      <c r="B13" s="3" t="s">
        <v>26</v>
      </c>
      <c r="C13" s="10" t="s">
        <v>27</v>
      </c>
      <c r="D13" s="11" t="s">
        <v>12</v>
      </c>
      <c r="E13" s="11">
        <v>6</v>
      </c>
      <c r="F13" s="14">
        <v>1900</v>
      </c>
      <c r="G13" s="5">
        <f t="shared" si="0"/>
        <v>11400</v>
      </c>
      <c r="H13" s="21"/>
      <c r="I13" s="21"/>
    </row>
    <row r="14" spans="1:9" ht="22.5" customHeight="1" x14ac:dyDescent="0.2">
      <c r="A14" s="2">
        <v>8</v>
      </c>
      <c r="B14" s="3" t="s">
        <v>28</v>
      </c>
      <c r="C14" s="10" t="s">
        <v>29</v>
      </c>
      <c r="D14" s="11" t="s">
        <v>8</v>
      </c>
      <c r="E14" s="11">
        <v>30</v>
      </c>
      <c r="F14" s="14">
        <v>800</v>
      </c>
      <c r="G14" s="5">
        <f t="shared" si="0"/>
        <v>24000</v>
      </c>
      <c r="H14" s="21"/>
      <c r="I14" s="21"/>
    </row>
    <row r="15" spans="1:9" ht="78" customHeight="1" x14ac:dyDescent="0.2">
      <c r="A15" s="2">
        <v>9</v>
      </c>
      <c r="B15" s="3" t="s">
        <v>30</v>
      </c>
      <c r="C15" s="10" t="s">
        <v>31</v>
      </c>
      <c r="D15" s="11" t="s">
        <v>8</v>
      </c>
      <c r="E15" s="11">
        <v>10</v>
      </c>
      <c r="F15" s="14">
        <v>1300</v>
      </c>
      <c r="G15" s="5">
        <f t="shared" si="0"/>
        <v>13000</v>
      </c>
      <c r="H15" s="21"/>
      <c r="I15" s="21"/>
    </row>
    <row r="16" spans="1:9" x14ac:dyDescent="0.2">
      <c r="A16" s="2">
        <v>10</v>
      </c>
      <c r="B16" s="3" t="s">
        <v>32</v>
      </c>
      <c r="C16" s="12" t="s">
        <v>33</v>
      </c>
      <c r="D16" s="13" t="s">
        <v>17</v>
      </c>
      <c r="E16" s="13">
        <v>10</v>
      </c>
      <c r="F16" s="15">
        <v>6400</v>
      </c>
      <c r="G16" s="5">
        <f t="shared" si="0"/>
        <v>64000</v>
      </c>
      <c r="H16" s="21"/>
      <c r="I16" s="21"/>
    </row>
    <row r="17" spans="1:9" x14ac:dyDescent="0.2">
      <c r="A17" s="6"/>
      <c r="B17" s="6"/>
      <c r="C17" s="6"/>
      <c r="D17" s="6"/>
      <c r="E17" s="6"/>
      <c r="F17" s="16"/>
      <c r="G17" s="5">
        <f>SUM(G7:G16)</f>
        <v>405500</v>
      </c>
      <c r="H17" s="21"/>
      <c r="I17" s="21"/>
    </row>
    <row r="18" spans="1:9" x14ac:dyDescent="0.2">
      <c r="A18" s="9"/>
      <c r="B18" s="9"/>
      <c r="C18" s="9"/>
      <c r="D18" s="9"/>
      <c r="E18" s="9"/>
      <c r="F18" s="17"/>
      <c r="G18" s="9"/>
    </row>
    <row r="19" spans="1:9" x14ac:dyDescent="0.2">
      <c r="A19" s="34" t="s">
        <v>104</v>
      </c>
      <c r="B19" s="34"/>
      <c r="C19" s="34"/>
      <c r="D19" s="34"/>
      <c r="E19" s="34"/>
      <c r="F19" s="34"/>
      <c r="G19" s="34"/>
    </row>
    <row r="20" spans="1:9" ht="15" customHeight="1" x14ac:dyDescent="0.2">
      <c r="F20" s="4"/>
      <c r="G20" s="4"/>
    </row>
    <row r="21" spans="1:9" ht="27.75" customHeight="1" x14ac:dyDescent="0.2">
      <c r="A21" s="35" t="s">
        <v>6</v>
      </c>
      <c r="B21" s="35" t="s">
        <v>4</v>
      </c>
      <c r="C21" s="35" t="s">
        <v>7</v>
      </c>
      <c r="D21" s="35" t="s">
        <v>2</v>
      </c>
      <c r="E21" s="35" t="s">
        <v>3</v>
      </c>
      <c r="F21" s="36" t="s">
        <v>0</v>
      </c>
      <c r="G21" s="35" t="s">
        <v>1</v>
      </c>
      <c r="H21" s="21"/>
      <c r="I21" s="21"/>
    </row>
    <row r="22" spans="1:9" x14ac:dyDescent="0.2">
      <c r="A22" s="35"/>
      <c r="B22" s="35"/>
      <c r="C22" s="35"/>
      <c r="D22" s="35"/>
      <c r="E22" s="35"/>
      <c r="F22" s="36"/>
      <c r="G22" s="35"/>
      <c r="H22" s="21"/>
      <c r="I22" s="21"/>
    </row>
    <row r="23" spans="1:9" x14ac:dyDescent="0.2">
      <c r="A23" s="19">
        <v>1</v>
      </c>
      <c r="B23" s="2" t="s">
        <v>34</v>
      </c>
      <c r="C23" s="2" t="s">
        <v>36</v>
      </c>
      <c r="D23" s="2" t="s">
        <v>35</v>
      </c>
      <c r="E23" s="2">
        <v>150</v>
      </c>
      <c r="F23" s="2">
        <v>544.57000000000005</v>
      </c>
      <c r="G23" s="6">
        <f t="shared" ref="G23:G56" si="1">E23*F23</f>
        <v>81685.500000000015</v>
      </c>
      <c r="H23" s="21"/>
      <c r="I23" s="21"/>
    </row>
    <row r="24" spans="1:9" ht="36" x14ac:dyDescent="0.2">
      <c r="A24" s="19">
        <v>2</v>
      </c>
      <c r="B24" s="2" t="s">
        <v>38</v>
      </c>
      <c r="C24" s="2" t="s">
        <v>39</v>
      </c>
      <c r="D24" s="2" t="s">
        <v>40</v>
      </c>
      <c r="E24" s="2">
        <v>700</v>
      </c>
      <c r="F24" s="2">
        <v>85.96</v>
      </c>
      <c r="G24" s="6">
        <f t="shared" si="1"/>
        <v>60171.999999999993</v>
      </c>
      <c r="H24" s="21"/>
      <c r="I24" s="21"/>
    </row>
    <row r="25" spans="1:9" x14ac:dyDescent="0.2">
      <c r="A25" s="19">
        <v>3</v>
      </c>
      <c r="B25" s="2" t="s">
        <v>41</v>
      </c>
      <c r="C25" s="2" t="s">
        <v>42</v>
      </c>
      <c r="D25" s="2" t="s">
        <v>35</v>
      </c>
      <c r="E25" s="2">
        <v>4</v>
      </c>
      <c r="F25" s="2">
        <v>26.97</v>
      </c>
      <c r="G25" s="6">
        <f t="shared" si="1"/>
        <v>107.88</v>
      </c>
      <c r="H25" s="21"/>
      <c r="I25" s="21"/>
    </row>
    <row r="26" spans="1:9" ht="24" x14ac:dyDescent="0.2">
      <c r="A26" s="19">
        <v>4</v>
      </c>
      <c r="B26" s="2" t="s">
        <v>43</v>
      </c>
      <c r="C26" s="2" t="s">
        <v>44</v>
      </c>
      <c r="D26" s="2" t="s">
        <v>35</v>
      </c>
      <c r="E26" s="2">
        <v>100</v>
      </c>
      <c r="F26" s="2">
        <v>293.60000000000002</v>
      </c>
      <c r="G26" s="6">
        <f t="shared" si="1"/>
        <v>29360.000000000004</v>
      </c>
      <c r="H26" s="21"/>
      <c r="I26" s="21"/>
    </row>
    <row r="27" spans="1:9" x14ac:dyDescent="0.2">
      <c r="A27" s="19">
        <v>5</v>
      </c>
      <c r="B27" s="2" t="s">
        <v>46</v>
      </c>
      <c r="C27" s="2" t="s">
        <v>47</v>
      </c>
      <c r="D27" s="2" t="s">
        <v>48</v>
      </c>
      <c r="E27" s="2">
        <v>6</v>
      </c>
      <c r="F27" s="2">
        <v>145.28</v>
      </c>
      <c r="G27" s="6">
        <f t="shared" si="1"/>
        <v>871.68000000000006</v>
      </c>
      <c r="H27" s="21"/>
      <c r="I27" s="21"/>
    </row>
    <row r="28" spans="1:9" x14ac:dyDescent="0.2">
      <c r="A28" s="19">
        <v>6</v>
      </c>
      <c r="B28" s="2" t="s">
        <v>49</v>
      </c>
      <c r="C28" s="2" t="s">
        <v>50</v>
      </c>
      <c r="D28" s="2" t="s">
        <v>40</v>
      </c>
      <c r="E28" s="2">
        <v>1000</v>
      </c>
      <c r="F28" s="2">
        <v>49.25</v>
      </c>
      <c r="G28" s="6">
        <f t="shared" si="1"/>
        <v>49250</v>
      </c>
      <c r="H28" s="21"/>
      <c r="I28" s="21"/>
    </row>
    <row r="29" spans="1:9" ht="24" x14ac:dyDescent="0.2">
      <c r="A29" s="19">
        <v>7</v>
      </c>
      <c r="B29" s="2" t="s">
        <v>51</v>
      </c>
      <c r="C29" s="2" t="s">
        <v>52</v>
      </c>
      <c r="D29" s="2" t="s">
        <v>35</v>
      </c>
      <c r="E29" s="2">
        <v>4</v>
      </c>
      <c r="F29" s="2">
        <v>21.16</v>
      </c>
      <c r="G29" s="6">
        <f t="shared" si="1"/>
        <v>84.64</v>
      </c>
      <c r="H29" s="21"/>
      <c r="I29" s="21"/>
    </row>
    <row r="30" spans="1:9" ht="24" customHeight="1" x14ac:dyDescent="0.2">
      <c r="A30" s="19">
        <v>8</v>
      </c>
      <c r="B30" s="2" t="s">
        <v>53</v>
      </c>
      <c r="C30" s="2" t="s">
        <v>54</v>
      </c>
      <c r="D30" s="2" t="s">
        <v>35</v>
      </c>
      <c r="E30" s="2">
        <v>300</v>
      </c>
      <c r="F30" s="2">
        <v>52.9</v>
      </c>
      <c r="G30" s="6">
        <f t="shared" si="1"/>
        <v>15870</v>
      </c>
      <c r="H30" s="21"/>
      <c r="I30" s="21"/>
    </row>
    <row r="31" spans="1:9" x14ac:dyDescent="0.2">
      <c r="A31" s="19">
        <v>9</v>
      </c>
      <c r="B31" s="2" t="s">
        <v>55</v>
      </c>
      <c r="C31" s="2" t="s">
        <v>56</v>
      </c>
      <c r="D31" s="2" t="s">
        <v>35</v>
      </c>
      <c r="E31" s="2">
        <v>20</v>
      </c>
      <c r="F31" s="2">
        <v>25.08</v>
      </c>
      <c r="G31" s="6">
        <f t="shared" si="1"/>
        <v>501.59999999999997</v>
      </c>
      <c r="H31" s="21"/>
      <c r="I31" s="21"/>
    </row>
    <row r="32" spans="1:9" x14ac:dyDescent="0.2">
      <c r="A32" s="19">
        <v>10</v>
      </c>
      <c r="B32" s="2" t="s">
        <v>57</v>
      </c>
      <c r="C32" s="2" t="s">
        <v>58</v>
      </c>
      <c r="D32" s="2" t="s">
        <v>48</v>
      </c>
      <c r="E32" s="2">
        <v>10</v>
      </c>
      <c r="F32" s="2">
        <v>133.86000000000001</v>
      </c>
      <c r="G32" s="6">
        <f t="shared" si="1"/>
        <v>1338.6000000000001</v>
      </c>
      <c r="H32" s="21"/>
      <c r="I32" s="21"/>
    </row>
    <row r="33" spans="1:9" x14ac:dyDescent="0.2">
      <c r="A33" s="19">
        <v>11</v>
      </c>
      <c r="B33" s="2" t="s">
        <v>59</v>
      </c>
      <c r="C33" s="2" t="s">
        <v>60</v>
      </c>
      <c r="D33" s="2" t="s">
        <v>48</v>
      </c>
      <c r="E33" s="2">
        <v>50</v>
      </c>
      <c r="F33" s="2">
        <v>89.62</v>
      </c>
      <c r="G33" s="6">
        <f t="shared" si="1"/>
        <v>4481</v>
      </c>
      <c r="H33" s="21"/>
      <c r="I33" s="21"/>
    </row>
    <row r="34" spans="1:9" x14ac:dyDescent="0.2">
      <c r="A34" s="19">
        <v>12</v>
      </c>
      <c r="B34" s="2" t="s">
        <v>59</v>
      </c>
      <c r="C34" s="2" t="s">
        <v>61</v>
      </c>
      <c r="D34" s="2" t="s">
        <v>48</v>
      </c>
      <c r="E34" s="2">
        <v>30</v>
      </c>
      <c r="F34" s="2">
        <v>134.63999999999999</v>
      </c>
      <c r="G34" s="6">
        <f t="shared" si="1"/>
        <v>4039.2</v>
      </c>
      <c r="H34" s="21"/>
      <c r="I34" s="21"/>
    </row>
    <row r="35" spans="1:9" x14ac:dyDescent="0.2">
      <c r="A35" s="19">
        <v>13</v>
      </c>
      <c r="B35" s="2" t="s">
        <v>59</v>
      </c>
      <c r="C35" s="2" t="s">
        <v>62</v>
      </c>
      <c r="D35" s="2" t="s">
        <v>63</v>
      </c>
      <c r="E35" s="2">
        <v>600</v>
      </c>
      <c r="F35" s="2">
        <v>31.2</v>
      </c>
      <c r="G35" s="6">
        <f t="shared" si="1"/>
        <v>18720</v>
      </c>
      <c r="H35" s="21"/>
      <c r="I35" s="21"/>
    </row>
    <row r="36" spans="1:9" x14ac:dyDescent="0.2">
      <c r="A36" s="19">
        <v>14</v>
      </c>
      <c r="B36" s="2" t="s">
        <v>64</v>
      </c>
      <c r="C36" s="2" t="s">
        <v>65</v>
      </c>
      <c r="D36" s="2" t="s">
        <v>48</v>
      </c>
      <c r="E36" s="2">
        <v>50</v>
      </c>
      <c r="F36" s="2">
        <v>1565.16</v>
      </c>
      <c r="G36" s="6">
        <f t="shared" si="1"/>
        <v>78258</v>
      </c>
      <c r="H36" s="21"/>
      <c r="I36" s="21"/>
    </row>
    <row r="37" spans="1:9" x14ac:dyDescent="0.2">
      <c r="A37" s="19">
        <v>15</v>
      </c>
      <c r="B37" s="2" t="s">
        <v>64</v>
      </c>
      <c r="C37" s="2" t="s">
        <v>66</v>
      </c>
      <c r="D37" s="2" t="s">
        <v>40</v>
      </c>
      <c r="E37" s="2">
        <v>100</v>
      </c>
      <c r="F37" s="2">
        <v>2.08</v>
      </c>
      <c r="G37" s="6">
        <f t="shared" si="1"/>
        <v>208</v>
      </c>
      <c r="H37" s="21"/>
      <c r="I37" s="21"/>
    </row>
    <row r="38" spans="1:9" x14ac:dyDescent="0.2">
      <c r="A38" s="19">
        <v>16</v>
      </c>
      <c r="B38" s="2" t="s">
        <v>67</v>
      </c>
      <c r="C38" s="2" t="s">
        <v>68</v>
      </c>
      <c r="D38" s="2" t="s">
        <v>48</v>
      </c>
      <c r="E38" s="2">
        <v>100</v>
      </c>
      <c r="F38" s="2">
        <v>663.59</v>
      </c>
      <c r="G38" s="6">
        <f t="shared" si="1"/>
        <v>66359</v>
      </c>
      <c r="H38" s="21"/>
      <c r="I38" s="21"/>
    </row>
    <row r="39" spans="1:9" x14ac:dyDescent="0.2">
      <c r="A39" s="19">
        <v>17</v>
      </c>
      <c r="B39" s="2" t="s">
        <v>69</v>
      </c>
      <c r="C39" s="2" t="s">
        <v>70</v>
      </c>
      <c r="D39" s="2" t="s">
        <v>40</v>
      </c>
      <c r="E39" s="2">
        <v>800</v>
      </c>
      <c r="F39" s="2">
        <v>6.69</v>
      </c>
      <c r="G39" s="6">
        <f t="shared" si="1"/>
        <v>5352</v>
      </c>
      <c r="H39" s="21"/>
      <c r="I39" s="21"/>
    </row>
    <row r="40" spans="1:9" x14ac:dyDescent="0.2">
      <c r="A40" s="19">
        <v>18</v>
      </c>
      <c r="B40" s="2" t="s">
        <v>71</v>
      </c>
      <c r="C40" s="2" t="s">
        <v>72</v>
      </c>
      <c r="D40" s="2" t="s">
        <v>40</v>
      </c>
      <c r="E40" s="2">
        <v>800</v>
      </c>
      <c r="F40" s="2">
        <v>78.22</v>
      </c>
      <c r="G40" s="6">
        <f t="shared" si="1"/>
        <v>62576</v>
      </c>
      <c r="H40" s="21"/>
      <c r="I40" s="21"/>
    </row>
    <row r="41" spans="1:9" ht="24" x14ac:dyDescent="0.2">
      <c r="A41" s="19">
        <v>19</v>
      </c>
      <c r="B41" s="2" t="s">
        <v>73</v>
      </c>
      <c r="C41" s="2" t="s">
        <v>74</v>
      </c>
      <c r="D41" s="2" t="s">
        <v>40</v>
      </c>
      <c r="E41" s="2">
        <v>800</v>
      </c>
      <c r="F41" s="2">
        <v>11.06</v>
      </c>
      <c r="G41" s="6">
        <f t="shared" si="1"/>
        <v>8848</v>
      </c>
      <c r="H41" s="21"/>
      <c r="I41" s="21"/>
    </row>
    <row r="42" spans="1:9" x14ac:dyDescent="0.2">
      <c r="A42" s="19">
        <v>20</v>
      </c>
      <c r="B42" s="2" t="s">
        <v>75</v>
      </c>
      <c r="C42" s="2" t="s">
        <v>76</v>
      </c>
      <c r="D42" s="2" t="s">
        <v>63</v>
      </c>
      <c r="E42" s="2">
        <v>50</v>
      </c>
      <c r="F42" s="2">
        <v>7.26</v>
      </c>
      <c r="G42" s="6">
        <f t="shared" si="1"/>
        <v>363</v>
      </c>
      <c r="H42" s="21"/>
      <c r="I42" s="21"/>
    </row>
    <row r="43" spans="1:9" x14ac:dyDescent="0.2">
      <c r="A43" s="19">
        <v>21</v>
      </c>
      <c r="B43" s="2" t="s">
        <v>77</v>
      </c>
      <c r="C43" s="2" t="s">
        <v>78</v>
      </c>
      <c r="D43" s="2" t="s">
        <v>40</v>
      </c>
      <c r="E43" s="2">
        <v>500</v>
      </c>
      <c r="F43" s="2">
        <v>10.27</v>
      </c>
      <c r="G43" s="6">
        <f t="shared" si="1"/>
        <v>5135</v>
      </c>
      <c r="H43" s="21"/>
      <c r="I43" s="21"/>
    </row>
    <row r="44" spans="1:9" x14ac:dyDescent="0.2">
      <c r="A44" s="19">
        <v>22</v>
      </c>
      <c r="B44" s="2" t="s">
        <v>79</v>
      </c>
      <c r="C44" s="2" t="s">
        <v>80</v>
      </c>
      <c r="D44" s="2" t="s">
        <v>35</v>
      </c>
      <c r="E44" s="2">
        <v>10</v>
      </c>
      <c r="F44" s="2">
        <v>327.74</v>
      </c>
      <c r="G44" s="6">
        <f t="shared" si="1"/>
        <v>3277.4</v>
      </c>
      <c r="H44" s="21"/>
      <c r="I44" s="21"/>
    </row>
    <row r="45" spans="1:9" ht="24" x14ac:dyDescent="0.2">
      <c r="A45" s="19">
        <v>23</v>
      </c>
      <c r="B45" s="2" t="s">
        <v>81</v>
      </c>
      <c r="C45" s="2" t="s">
        <v>82</v>
      </c>
      <c r="D45" s="2" t="s">
        <v>40</v>
      </c>
      <c r="E45" s="2">
        <v>200</v>
      </c>
      <c r="F45" s="2">
        <v>4.5599999999999996</v>
      </c>
      <c r="G45" s="6">
        <f t="shared" si="1"/>
        <v>911.99999999999989</v>
      </c>
      <c r="H45" s="21"/>
      <c r="I45" s="21"/>
    </row>
    <row r="46" spans="1:9" x14ac:dyDescent="0.2">
      <c r="A46" s="19">
        <v>24</v>
      </c>
      <c r="B46" s="2" t="s">
        <v>83</v>
      </c>
      <c r="C46" s="2" t="s">
        <v>84</v>
      </c>
      <c r="D46" s="2" t="s">
        <v>40</v>
      </c>
      <c r="E46" s="2">
        <v>100</v>
      </c>
      <c r="F46" s="2">
        <v>2.1</v>
      </c>
      <c r="G46" s="6">
        <f t="shared" si="1"/>
        <v>210</v>
      </c>
      <c r="H46" s="21"/>
      <c r="I46" s="21"/>
    </row>
    <row r="47" spans="1:9" ht="24" x14ac:dyDescent="0.2">
      <c r="A47" s="19">
        <v>25</v>
      </c>
      <c r="B47" s="2" t="s">
        <v>85</v>
      </c>
      <c r="C47" s="2" t="s">
        <v>86</v>
      </c>
      <c r="D47" s="2" t="s">
        <v>40</v>
      </c>
      <c r="E47" s="2">
        <v>400</v>
      </c>
      <c r="F47" s="2">
        <v>81.86</v>
      </c>
      <c r="G47" s="6">
        <f t="shared" si="1"/>
        <v>32744</v>
      </c>
      <c r="H47" s="21"/>
      <c r="I47" s="21"/>
    </row>
    <row r="48" spans="1:9" x14ac:dyDescent="0.2">
      <c r="A48" s="19">
        <v>26</v>
      </c>
      <c r="B48" s="2" t="s">
        <v>87</v>
      </c>
      <c r="C48" s="2" t="s">
        <v>88</v>
      </c>
      <c r="D48" s="2" t="s">
        <v>48</v>
      </c>
      <c r="E48" s="2">
        <v>5</v>
      </c>
      <c r="F48" s="2">
        <v>93.24</v>
      </c>
      <c r="G48" s="6">
        <f t="shared" si="1"/>
        <v>466.2</v>
      </c>
      <c r="H48" s="21"/>
      <c r="I48" s="21"/>
    </row>
    <row r="49" spans="1:9" x14ac:dyDescent="0.2">
      <c r="A49" s="19">
        <v>27</v>
      </c>
      <c r="B49" s="2" t="s">
        <v>89</v>
      </c>
      <c r="C49" s="2" t="s">
        <v>45</v>
      </c>
      <c r="D49" s="2" t="s">
        <v>37</v>
      </c>
      <c r="E49" s="2">
        <v>4000</v>
      </c>
      <c r="F49" s="2">
        <v>10.98</v>
      </c>
      <c r="G49" s="6">
        <f t="shared" si="1"/>
        <v>43920</v>
      </c>
      <c r="H49" s="21"/>
      <c r="I49" s="21"/>
    </row>
    <row r="50" spans="1:9" x14ac:dyDescent="0.2">
      <c r="A50" s="19">
        <v>28</v>
      </c>
      <c r="B50" s="2" t="s">
        <v>90</v>
      </c>
      <c r="C50" s="2" t="s">
        <v>91</v>
      </c>
      <c r="D50" s="2" t="s">
        <v>63</v>
      </c>
      <c r="E50" s="2">
        <v>200</v>
      </c>
      <c r="F50" s="2">
        <v>616.4</v>
      </c>
      <c r="G50" s="6">
        <f t="shared" si="1"/>
        <v>123280</v>
      </c>
      <c r="H50" s="21"/>
      <c r="I50" s="21"/>
    </row>
    <row r="51" spans="1:9" x14ac:dyDescent="0.2">
      <c r="A51" s="19">
        <v>29</v>
      </c>
      <c r="B51" s="2" t="s">
        <v>92</v>
      </c>
      <c r="C51" s="2" t="s">
        <v>93</v>
      </c>
      <c r="D51" s="2" t="s">
        <v>63</v>
      </c>
      <c r="E51" s="2">
        <v>1000</v>
      </c>
      <c r="F51" s="2">
        <v>28.53</v>
      </c>
      <c r="G51" s="6">
        <f t="shared" si="1"/>
        <v>28530</v>
      </c>
      <c r="H51" s="21"/>
      <c r="I51" s="21"/>
    </row>
    <row r="52" spans="1:9" x14ac:dyDescent="0.2">
      <c r="A52" s="19">
        <v>30</v>
      </c>
      <c r="B52" s="2" t="s">
        <v>94</v>
      </c>
      <c r="C52" s="2" t="s">
        <v>95</v>
      </c>
      <c r="D52" s="2" t="s">
        <v>40</v>
      </c>
      <c r="E52" s="2">
        <v>1600</v>
      </c>
      <c r="F52" s="2">
        <v>32.46</v>
      </c>
      <c r="G52" s="6">
        <f t="shared" si="1"/>
        <v>51936</v>
      </c>
      <c r="H52" s="21"/>
      <c r="I52" s="21"/>
    </row>
    <row r="53" spans="1:9" x14ac:dyDescent="0.2">
      <c r="A53" s="19">
        <v>31</v>
      </c>
      <c r="B53" s="2" t="s">
        <v>96</v>
      </c>
      <c r="C53" s="2" t="s">
        <v>97</v>
      </c>
      <c r="D53" s="2" t="s">
        <v>35</v>
      </c>
      <c r="E53" s="2">
        <v>3000</v>
      </c>
      <c r="F53" s="2">
        <v>53.19</v>
      </c>
      <c r="G53" s="6">
        <f t="shared" si="1"/>
        <v>159570</v>
      </c>
      <c r="H53" s="21"/>
      <c r="I53" s="21"/>
    </row>
    <row r="54" spans="1:9" x14ac:dyDescent="0.2">
      <c r="A54" s="19">
        <v>32</v>
      </c>
      <c r="B54" s="2" t="s">
        <v>98</v>
      </c>
      <c r="C54" s="2" t="s">
        <v>99</v>
      </c>
      <c r="D54" s="2" t="s">
        <v>40</v>
      </c>
      <c r="E54" s="2">
        <v>200</v>
      </c>
      <c r="F54" s="2">
        <v>46.04</v>
      </c>
      <c r="G54" s="6">
        <f t="shared" si="1"/>
        <v>9208</v>
      </c>
      <c r="H54" s="21"/>
      <c r="I54" s="21"/>
    </row>
    <row r="55" spans="1:9" x14ac:dyDescent="0.2">
      <c r="A55" s="19">
        <v>33</v>
      </c>
      <c r="B55" s="2" t="s">
        <v>100</v>
      </c>
      <c r="C55" s="2" t="s">
        <v>101</v>
      </c>
      <c r="D55" s="2" t="s">
        <v>40</v>
      </c>
      <c r="E55" s="2">
        <v>1000</v>
      </c>
      <c r="F55" s="2">
        <v>1.69</v>
      </c>
      <c r="G55" s="6">
        <f t="shared" si="1"/>
        <v>1690</v>
      </c>
      <c r="H55" s="21"/>
      <c r="I55" s="21"/>
    </row>
    <row r="56" spans="1:9" ht="24" x14ac:dyDescent="0.2">
      <c r="A56" s="19">
        <v>34</v>
      </c>
      <c r="B56" s="2" t="s">
        <v>102</v>
      </c>
      <c r="C56" s="2" t="s">
        <v>103</v>
      </c>
      <c r="D56" s="2" t="s">
        <v>40</v>
      </c>
      <c r="E56" s="2">
        <v>500</v>
      </c>
      <c r="F56" s="2">
        <v>48.48</v>
      </c>
      <c r="G56" s="6">
        <f t="shared" si="1"/>
        <v>24240</v>
      </c>
      <c r="H56" s="21"/>
      <c r="I56" s="21"/>
    </row>
    <row r="57" spans="1:9" x14ac:dyDescent="0.2">
      <c r="A57" s="21"/>
      <c r="B57" s="21"/>
      <c r="C57" s="21"/>
      <c r="D57" s="21"/>
      <c r="E57" s="21"/>
      <c r="F57" s="20"/>
      <c r="G57" s="8">
        <f>SUM(G23:G56)</f>
        <v>973564.7</v>
      </c>
      <c r="H57" s="21"/>
      <c r="I57" s="21"/>
    </row>
    <row r="58" spans="1:9" s="22" customFormat="1" ht="15" customHeight="1" x14ac:dyDescent="0.25">
      <c r="A58" s="31"/>
      <c r="B58" s="31"/>
      <c r="C58" s="31"/>
      <c r="D58" s="31"/>
      <c r="E58" s="31"/>
      <c r="F58" s="31"/>
      <c r="G58" s="31"/>
    </row>
    <row r="59" spans="1:9" s="22" customFormat="1" ht="23.25" customHeight="1" x14ac:dyDescent="0.25">
      <c r="A59" s="32" t="s">
        <v>129</v>
      </c>
      <c r="B59" s="32"/>
      <c r="C59" s="32"/>
      <c r="D59" s="32"/>
      <c r="E59" s="32"/>
      <c r="F59" s="32"/>
      <c r="G59" s="32"/>
    </row>
    <row r="60" spans="1:9" s="22" customFormat="1" ht="23.25" customHeight="1" x14ac:dyDescent="0.25">
      <c r="A60" s="33" t="s">
        <v>105</v>
      </c>
      <c r="B60" s="33"/>
      <c r="C60" s="33"/>
      <c r="D60" s="33"/>
      <c r="E60" s="33"/>
      <c r="F60" s="33"/>
      <c r="G60" s="33"/>
    </row>
    <row r="61" spans="1:9" s="22" customFormat="1" ht="36.75" customHeight="1" x14ac:dyDescent="0.25">
      <c r="A61" s="2" t="s">
        <v>106</v>
      </c>
      <c r="B61" s="2" t="s">
        <v>4</v>
      </c>
      <c r="C61" s="2" t="s">
        <v>7</v>
      </c>
      <c r="D61" s="2" t="s">
        <v>2</v>
      </c>
      <c r="E61" s="2" t="s">
        <v>3</v>
      </c>
      <c r="F61" s="2" t="s">
        <v>0</v>
      </c>
      <c r="G61" s="8" t="s">
        <v>1</v>
      </c>
    </row>
    <row r="62" spans="1:9" s="22" customFormat="1" ht="24" x14ac:dyDescent="0.25">
      <c r="A62" s="2">
        <v>1</v>
      </c>
      <c r="B62" s="2" t="s">
        <v>107</v>
      </c>
      <c r="C62" s="2" t="s">
        <v>108</v>
      </c>
      <c r="D62" s="2" t="s">
        <v>109</v>
      </c>
      <c r="E62" s="2">
        <v>1</v>
      </c>
      <c r="F62" s="2">
        <v>11160</v>
      </c>
      <c r="G62" s="8">
        <f t="shared" ref="G62:G70" si="2">E62*F62</f>
        <v>11160</v>
      </c>
    </row>
    <row r="63" spans="1:9" s="22" customFormat="1" ht="12.75" x14ac:dyDescent="0.25">
      <c r="A63" s="2">
        <v>2</v>
      </c>
      <c r="B63" s="2" t="s">
        <v>110</v>
      </c>
      <c r="C63" s="2" t="s">
        <v>111</v>
      </c>
      <c r="D63" s="2" t="s">
        <v>109</v>
      </c>
      <c r="E63" s="2">
        <v>12</v>
      </c>
      <c r="F63" s="2">
        <v>3807</v>
      </c>
      <c r="G63" s="8">
        <f t="shared" si="2"/>
        <v>45684</v>
      </c>
    </row>
    <row r="64" spans="1:9" s="22" customFormat="1" ht="24" x14ac:dyDescent="0.25">
      <c r="A64" s="2">
        <v>3</v>
      </c>
      <c r="B64" s="2" t="s">
        <v>112</v>
      </c>
      <c r="C64" s="2" t="s">
        <v>113</v>
      </c>
      <c r="D64" s="2" t="s">
        <v>114</v>
      </c>
      <c r="E64" s="2">
        <v>9</v>
      </c>
      <c r="F64" s="2">
        <v>9850</v>
      </c>
      <c r="G64" s="8">
        <f t="shared" si="2"/>
        <v>88650</v>
      </c>
    </row>
    <row r="65" spans="1:7" s="22" customFormat="1" ht="12.75" x14ac:dyDescent="0.25">
      <c r="A65" s="2">
        <v>4</v>
      </c>
      <c r="B65" s="2" t="s">
        <v>115</v>
      </c>
      <c r="C65" s="2" t="s">
        <v>116</v>
      </c>
      <c r="D65" s="2" t="s">
        <v>109</v>
      </c>
      <c r="E65" s="2">
        <v>1</v>
      </c>
      <c r="F65" s="2">
        <v>1726</v>
      </c>
      <c r="G65" s="8">
        <f t="shared" si="2"/>
        <v>1726</v>
      </c>
    </row>
    <row r="66" spans="1:7" s="22" customFormat="1" ht="24" x14ac:dyDescent="0.25">
      <c r="A66" s="2">
        <v>5</v>
      </c>
      <c r="B66" s="2" t="s">
        <v>117</v>
      </c>
      <c r="C66" s="2" t="s">
        <v>118</v>
      </c>
      <c r="D66" s="2" t="s">
        <v>109</v>
      </c>
      <c r="E66" s="2">
        <v>6</v>
      </c>
      <c r="F66" s="2">
        <v>1683</v>
      </c>
      <c r="G66" s="8">
        <f t="shared" si="2"/>
        <v>10098</v>
      </c>
    </row>
    <row r="67" spans="1:7" s="22" customFormat="1" ht="36" x14ac:dyDescent="0.25">
      <c r="A67" s="2">
        <v>6</v>
      </c>
      <c r="B67" s="2" t="s">
        <v>119</v>
      </c>
      <c r="C67" s="2" t="s">
        <v>120</v>
      </c>
      <c r="D67" s="2" t="s">
        <v>121</v>
      </c>
      <c r="E67" s="2">
        <v>1</v>
      </c>
      <c r="F67" s="2">
        <v>3245</v>
      </c>
      <c r="G67" s="8">
        <f t="shared" si="2"/>
        <v>3245</v>
      </c>
    </row>
    <row r="68" spans="1:7" s="22" customFormat="1" ht="24" x14ac:dyDescent="0.25">
      <c r="A68" s="2">
        <v>7</v>
      </c>
      <c r="B68" s="2" t="s">
        <v>122</v>
      </c>
      <c r="C68" s="2" t="s">
        <v>123</v>
      </c>
      <c r="D68" s="2" t="s">
        <v>8</v>
      </c>
      <c r="E68" s="2">
        <v>0.5</v>
      </c>
      <c r="F68" s="2">
        <v>2380</v>
      </c>
      <c r="G68" s="8">
        <f t="shared" si="2"/>
        <v>1190</v>
      </c>
    </row>
    <row r="69" spans="1:7" s="22" customFormat="1" ht="12.75" x14ac:dyDescent="0.25">
      <c r="A69" s="2">
        <v>8</v>
      </c>
      <c r="B69" s="2" t="s">
        <v>124</v>
      </c>
      <c r="C69" s="2" t="s">
        <v>125</v>
      </c>
      <c r="D69" s="2" t="s">
        <v>8</v>
      </c>
      <c r="E69" s="2">
        <v>0.5</v>
      </c>
      <c r="F69" s="2">
        <v>1620</v>
      </c>
      <c r="G69" s="8">
        <f t="shared" si="2"/>
        <v>810</v>
      </c>
    </row>
    <row r="70" spans="1:7" s="22" customFormat="1" ht="12.75" x14ac:dyDescent="0.25">
      <c r="A70" s="2">
        <v>9</v>
      </c>
      <c r="B70" s="2" t="s">
        <v>126</v>
      </c>
      <c r="C70" s="2" t="s">
        <v>127</v>
      </c>
      <c r="D70" s="2" t="s">
        <v>121</v>
      </c>
      <c r="E70" s="2">
        <v>4</v>
      </c>
      <c r="F70" s="2">
        <v>7430</v>
      </c>
      <c r="G70" s="8">
        <f t="shared" si="2"/>
        <v>29720</v>
      </c>
    </row>
    <row r="71" spans="1:7" s="22" customFormat="1" ht="12.75" x14ac:dyDescent="0.25">
      <c r="A71" s="2"/>
      <c r="B71" s="2" t="s">
        <v>128</v>
      </c>
      <c r="C71" s="2"/>
      <c r="D71" s="2"/>
      <c r="E71" s="2"/>
      <c r="F71" s="2"/>
      <c r="G71" s="8">
        <f>SUM(G62:G70)</f>
        <v>192283</v>
      </c>
    </row>
    <row r="72" spans="1:7" x14ac:dyDescent="0.2">
      <c r="A72" s="21"/>
      <c r="B72" s="21"/>
      <c r="C72" s="21"/>
      <c r="D72" s="21"/>
      <c r="E72" s="21"/>
      <c r="F72" s="20"/>
      <c r="G72" s="8">
        <f>G17+G57+G71</f>
        <v>1571347.7</v>
      </c>
    </row>
  </sheetData>
  <mergeCells count="22">
    <mergeCell ref="A58:G58"/>
    <mergeCell ref="A59:G59"/>
    <mergeCell ref="A60:G60"/>
    <mergeCell ref="A19:G19"/>
    <mergeCell ref="G21:G22"/>
    <mergeCell ref="A21:A22"/>
    <mergeCell ref="F21:F22"/>
    <mergeCell ref="B21:B22"/>
    <mergeCell ref="C21:C22"/>
    <mergeCell ref="D21:D22"/>
    <mergeCell ref="E21:E22"/>
    <mergeCell ref="H5:I5"/>
    <mergeCell ref="A1:G1"/>
    <mergeCell ref="A2:G2"/>
    <mergeCell ref="A3:G3"/>
    <mergeCell ref="F5:F6"/>
    <mergeCell ref="G5:G6"/>
    <mergeCell ref="B5:B6"/>
    <mergeCell ref="C5:C6"/>
    <mergeCell ref="D5:D6"/>
    <mergeCell ref="E5:E6"/>
    <mergeCell ref="A5:A6"/>
  </mergeCells>
  <phoneticPr fontId="7" type="noConversion"/>
  <pageMargins left="0.19685039370078741" right="0.19685039370078741" top="0.19685039370078741" bottom="0.19685039370078741" header="0.31496062992125984" footer="0.31496062992125984"/>
  <pageSetup paperSize="256" scale="86" fitToHeight="0" orientation="portrait" r:id="rId1"/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лек средства</vt:lpstr>
      <vt:lpstr>'лек средства'!Область_печати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2016-12-05T16:14:54Z</cp:lastPrinted>
  <dcterms:created xsi:type="dcterms:W3CDTF">2006-09-16T00:00:00Z</dcterms:created>
  <dcterms:modified xsi:type="dcterms:W3CDTF">2019-05-15T07:00:52Z</dcterms:modified>
</cp:coreProperties>
</file>