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ОБМП" sheetId="3" r:id="rId1"/>
  </sheets>
  <definedNames>
    <definedName name="_xlnm.Print_Area" localSheetId="0">ГОБМП!$A$1:$K$70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J68" i="3" l="1"/>
  <c r="J65" i="3"/>
  <c r="J64" i="3"/>
  <c r="J63" i="3"/>
  <c r="J62" i="3"/>
  <c r="J61" i="3"/>
  <c r="J60" i="3"/>
  <c r="J59" i="3"/>
  <c r="J58" i="3"/>
  <c r="J57" i="3"/>
  <c r="J56" i="3"/>
  <c r="J55" i="3"/>
  <c r="J66" i="3" l="1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53" i="3" s="1"/>
  <c r="K65" i="3" l="1"/>
  <c r="K64" i="3"/>
  <c r="K60" i="3"/>
  <c r="K61" i="3"/>
  <c r="K62" i="3"/>
  <c r="K63" i="3"/>
  <c r="K56" i="3"/>
  <c r="K57" i="3"/>
  <c r="K58" i="3"/>
  <c r="K59" i="3"/>
  <c r="K55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66" i="3" l="1"/>
  <c r="K53" i="3"/>
  <c r="K68" i="3" l="1"/>
  <c r="K70" i="3" s="1"/>
</calcChain>
</file>

<file path=xl/sharedStrings.xml><?xml version="1.0" encoding="utf-8"?>
<sst xmlns="http://schemas.openxmlformats.org/spreadsheetml/2006/main" count="321" uniqueCount="173">
  <si>
    <t>№</t>
  </si>
  <si>
    <t>Наименование</t>
  </si>
  <si>
    <t>Описание</t>
  </si>
  <si>
    <t>Ед.изм</t>
  </si>
  <si>
    <t>Месяц поставки</t>
  </si>
  <si>
    <t>Количество</t>
  </si>
  <si>
    <t xml:space="preserve">Цена </t>
  </si>
  <si>
    <t>Сумма</t>
  </si>
  <si>
    <t>Техническая спецификация с указанием требуемых функциональных, технических, качественных и эксплуатационных характеристик закупаемых товаров, работ, услуг. При этом техническая спецификация не должна противоречить требованиям, установленным законодательством Республики Казахстан в области технического регулирования. При необходимости в технической спецификации указывается нормативно-техническая документация.</t>
  </si>
  <si>
    <t>уп</t>
  </si>
  <si>
    <t>шт</t>
  </si>
  <si>
    <t>шпр</t>
  </si>
  <si>
    <t>фл</t>
  </si>
  <si>
    <t>Самотвердеющая пластмасса на основе сополимера акрилловой группы. В упаковке: порошок 150г+жидкость 100г.</t>
  </si>
  <si>
    <t>гель химическое расширение корневых каналов</t>
  </si>
  <si>
    <t>для  углового наконечника, резиновая, абразивная маркировкой желтый, белый, зеленый, голубой (в упаковке - 10 шт)</t>
  </si>
  <si>
    <t>1 квартал</t>
  </si>
  <si>
    <t>для терапевтического приема</t>
  </si>
  <si>
    <t>головка полировальная</t>
  </si>
  <si>
    <t>для пломбирования каналов зубов</t>
  </si>
  <si>
    <t xml:space="preserve">держатель дисков на угловой наконечник для микромотора. </t>
  </si>
  <si>
    <t>для финишной обработки и полировки композиционных материалов. В упаковке 50шт. Цвета голубой 8691 SF, желтый 8692 SF, оранжевый 8692 SF синий 8691 М.</t>
  </si>
  <si>
    <t>для удержания матриц, ретракционных нитей №100, № 1.085 ТОР ВМ, 6 видов в наборе, в упаковке - 100 шт</t>
  </si>
  <si>
    <t>для удержания матриц</t>
  </si>
  <si>
    <t>применяется при эндодонтических вмешательствах в качестве активного антисептика местного действия, содержит хлорфенол — активное бактерицидное вещество, в упаковке 5/15 мл жидкость</t>
  </si>
  <si>
    <t>матричные полоски, длина 3 метра. Ширина 5 мм, толщина 0,03 мм</t>
  </si>
  <si>
    <t>для формирования контактных поверхностей</t>
  </si>
  <si>
    <t xml:space="preserve"> матрица в рулоне металическая в рулоне, длина 3 метра. Ширина 6 мм.</t>
  </si>
  <si>
    <t>металические перфорированные контурные. №1, 2, 3, 4, 5 в упаковке 12 шт</t>
  </si>
  <si>
    <t>1квартал</t>
  </si>
  <si>
    <t>машинные сверхгибкие никель-титановые файлы для препарирования труднопроходимых корневых каналов (протейперы)</t>
  </si>
  <si>
    <t>уникальные сверхгибкие никель-титановые файлы нового поколения.Сс памятью формы</t>
  </si>
  <si>
    <t>фторсодержащий лак на основе кедрового бальзама, во флаконе 10 г.</t>
  </si>
  <si>
    <t>фторсодержащий лак</t>
  </si>
  <si>
    <t xml:space="preserve"> стекло для замешивания без лунок</t>
  </si>
  <si>
    <t xml:space="preserve"> стекло для замешивания с лунками</t>
  </si>
  <si>
    <t xml:space="preserve">ключ для анкерных штифтов </t>
  </si>
  <si>
    <t>титановые L2,L3,M2 в ассортименте</t>
  </si>
  <si>
    <t>для востановления коронковой части зуба</t>
  </si>
  <si>
    <t>штифты анкерные титановые</t>
  </si>
  <si>
    <t>диаметр коронковой части 2,1: диаметр внутриканальной части - 0,7 уп 6 штифтов М2</t>
  </si>
  <si>
    <t xml:space="preserve">для вкручивания анкера </t>
  </si>
  <si>
    <t>для герметизации корневого канала</t>
  </si>
  <si>
    <t>для обезжиривания корневых полостей</t>
  </si>
  <si>
    <t>содержит смесь калиевой и натриевой солей ЭДТА (17%) и центимониум бромид — поверхностно-активный антисептик, обеспечивающий пенообразование, быстрое проникновение препарата в микроканальца и предотвращающий оседание дентинных опилок, что облегчает их извлечение из канала, жидкость во флаконе 15 мл</t>
  </si>
  <si>
    <t xml:space="preserve">для расширения каналов </t>
  </si>
  <si>
    <t>обладает высокими стерилизующими и дезинфицирующими свойствами. Содержит спирт, лишенный гидрогена (не менее 25%), жидкость во флаконе 15 мл</t>
  </si>
  <si>
    <t>для антисептической обработки каналов</t>
  </si>
  <si>
    <t>В состав входит хлористый алюминий, определяющий вяжущие свойства препарата. жидкость во флаконе 15 мл</t>
  </si>
  <si>
    <t>для останавливающая внутриканальное кровотечение</t>
  </si>
  <si>
    <t>К-File Pro-Endo Hedstroem 25 мм  в наборе 6 штук №010</t>
  </si>
  <si>
    <t>К-File Pro-Endo Hedstroem 25 мм  в наборе 6 штук №015</t>
  </si>
  <si>
    <t>К-File Pro-Endo Hedstroem 25 мм  в наборе 6 штук №020</t>
  </si>
  <si>
    <t>К-File Pro-Endo Hedstroem 25 мм  в наборе 6 штук №025</t>
  </si>
  <si>
    <t>К-File Pro-Endo Hedstroem 25 мм  в наборе 6 штук №030</t>
  </si>
  <si>
    <t>К-File Pro-Endo Hedstroem 25 мм  в наборе 6 штук №035</t>
  </si>
  <si>
    <t>К-File Pro-Endo Hedstroem 25 мм  в наборе 6 штук №040</t>
  </si>
  <si>
    <t>Стоматологические материалы и инструменты</t>
  </si>
  <si>
    <t>Натрия хлорид</t>
  </si>
  <si>
    <t>Нитроглицерин</t>
  </si>
  <si>
    <t>Азопирам  СК</t>
  </si>
  <si>
    <t>Набор реагентов  флөамидопирин 10 гр+1 фл анилин солянокислый 10 мл</t>
  </si>
  <si>
    <t>для контроля качества предстерилизационной очистки</t>
  </si>
  <si>
    <t>упк</t>
  </si>
  <si>
    <t>регулярное использование уменьшает чувствительность зубов, однокомпонентный фторирующий лак 1 флакон -25 мл</t>
  </si>
  <si>
    <t>предназначена для профессиональной очистки зубов, карбоксиметилцеллюлоза, нефелин, гидрогенфосфат кальция, глицерин, дистиллированная вода, вкусовые примеси. В упаковке: 75 г пасты в тюбике</t>
  </si>
  <si>
    <t>Редонт-Колир</t>
  </si>
  <si>
    <t>является однокомпонентным лаком, содержащим фтор</t>
  </si>
  <si>
    <t>полировочная абразивная паста, очистительная, глянцевая без содержания фтора</t>
  </si>
  <si>
    <t xml:space="preserve">Пластмасса для изготовления ортодонтических аппаратов. </t>
  </si>
  <si>
    <t>шприц</t>
  </si>
  <si>
    <t>тюб</t>
  </si>
  <si>
    <t xml:space="preserve">Проволока ортодонтическая 5 м </t>
  </si>
  <si>
    <t>ортодонтическая, диаметром 0,8   Для изг.кламмеров. 5м</t>
  </si>
  <si>
    <t>Медикаменты и изделия медицинского назначения</t>
  </si>
  <si>
    <t>раствор для инфузий 0,9 % 400 мл №1 во флаконе</t>
  </si>
  <si>
    <t>Декстроза</t>
  </si>
  <si>
    <t>раствор для инфузий 5% 400 мл №1 во флаконах</t>
  </si>
  <si>
    <t>Хлоргексидина биглюконат</t>
  </si>
  <si>
    <t>раствор для наружного применения 0,05% 100мл №70 во флаконах</t>
  </si>
  <si>
    <t>Перекись водорода</t>
  </si>
  <si>
    <t>раствор для наружного применения 3% 100 мл №30 во флаконах</t>
  </si>
  <si>
    <t xml:space="preserve">таблетки подъязычные 0,5 мг №40 в таблетках </t>
  </si>
  <si>
    <t>Спирт этиловый</t>
  </si>
  <si>
    <t>раствор для наружного применения 70% 50 мл №1 во флаконе</t>
  </si>
  <si>
    <t>Заявка Стоматологической клиники на 2019 год ГОБМП</t>
  </si>
  <si>
    <t xml:space="preserve">Дезинфицирующие средства </t>
  </si>
  <si>
    <t xml:space="preserve">клинья  деревянные </t>
  </si>
  <si>
    <t>клинья светопрозрачные 40шт</t>
  </si>
  <si>
    <t xml:space="preserve">крезодент жидкость </t>
  </si>
  <si>
    <t>матрица в рулоне лавс</t>
  </si>
  <si>
    <t>матрица в рулоне мет</t>
  </si>
  <si>
    <t>матрица ТОР ВМ</t>
  </si>
  <si>
    <t>матрицедержательТор ВМ</t>
  </si>
  <si>
    <t xml:space="preserve">висцин </t>
  </si>
  <si>
    <t xml:space="preserve">легкий,базовый,бактерицидный,нетоксичный раствор,размягчающий путем декальцинирования дентинной пверхности,способствует улучшению механической обработки корневых каналов, 7гр.для травления эмали 25 гр
</t>
  </si>
  <si>
    <t>диски полировальные 3М ESPE</t>
  </si>
  <si>
    <t xml:space="preserve">дискодержатель угловой Тор Вм </t>
  </si>
  <si>
    <t xml:space="preserve">каналонаполнители Pro Endo </t>
  </si>
  <si>
    <t>штрипса лавсановая, в упаковке - 100 шт</t>
  </si>
  <si>
    <t>про-тейперы/ручные /Майллифер</t>
  </si>
  <si>
    <t>про-тейперы с памятью формы</t>
  </si>
  <si>
    <t xml:space="preserve">профилак </t>
  </si>
  <si>
    <t xml:space="preserve">диаметр коронковой части 2,1: диаметр внутриканальной части - 0,7 уп 6 штифтов L1 </t>
  </si>
  <si>
    <t>диаметр коронковой части 2,1: диаметр внутриканальной части - 0,7 уп 6 штифтов L2</t>
  </si>
  <si>
    <t>диаметр коронковой части 2,1: диаметр внутриканальной части - 0,7 уп 6 штифтов L3</t>
  </si>
  <si>
    <t xml:space="preserve">эндодонтия Спредеры </t>
  </si>
  <si>
    <t>эндодонтия    Pro Endo( k-файл 40)</t>
  </si>
  <si>
    <t>эндодонтия    Pro Endo( k-файл 35)</t>
  </si>
  <si>
    <t>эндодонтия    Pro Endo( k-файл 30)</t>
  </si>
  <si>
    <t>эндодонтия    Pro Endo( k-файл 25)</t>
  </si>
  <si>
    <t>эндодонтия    Pro Endo( k-файл 20)</t>
  </si>
  <si>
    <t>эндодонтия    Pro Endo( k-файл 15)</t>
  </si>
  <si>
    <t>эндодонтия    Pro Endo( k-файл 10)</t>
  </si>
  <si>
    <t>штифты анкерные позолоченные</t>
  </si>
  <si>
    <t xml:space="preserve">штифты анкерные позолоченные </t>
  </si>
  <si>
    <t>штифтовый ключ</t>
  </si>
  <si>
    <t xml:space="preserve">белак-F 25 мл </t>
  </si>
  <si>
    <t>Цемент стоматологический пломбировочный. Порошок - окись цинка с модифицирующей добавкой, жидкость - ортофосфорная кислота пониженной активности. В состав входит: порошок 50г/100г; жидкость 30мл/60мл; дозировочная ложка -1шт.</t>
  </si>
  <si>
    <t>гель для травления</t>
  </si>
  <si>
    <t>головка Кенда</t>
  </si>
  <si>
    <t>девит - АРС</t>
  </si>
  <si>
    <t>паста предназначен для  девитализации  пульпы. В упаковке -паста  шприц или банка 3,0г или 6,5г.</t>
  </si>
  <si>
    <t>паста предназначен для  девитализации  пульпы, содержит мышьяковистый ангидрит 30%, эвгинол,  лидокаина гидрохлорид , волокнистый наполнитель и пастообразователь.</t>
  </si>
  <si>
    <t xml:space="preserve">депурал нео 75гр </t>
  </si>
  <si>
    <t xml:space="preserve">каналонаполнитель Майлифер Лентуло №1  </t>
  </si>
  <si>
    <t>на угловой наконечник, в упаковке - 4 шт по 25мм</t>
  </si>
  <si>
    <t>каналонаполнитель</t>
  </si>
  <si>
    <t xml:space="preserve"> инструменты для эндодонтического лечения осложненного кариеса, для заполнения (пломбирования) корневого канала пастой, цементом или силлером. изготовлен из нержавеющей хромоникелевой стали, длина рабочей части -25мм. В упаковке 4 шт</t>
  </si>
  <si>
    <t>жидкость для остановки кровотечения, содержит активное вещество алюминия хлористого.во флаконе 30мл</t>
  </si>
  <si>
    <t>для обработки корневых каналов</t>
  </si>
  <si>
    <t xml:space="preserve">капрамин </t>
  </si>
  <si>
    <t xml:space="preserve">каризма ППФ-химич.композитный материал </t>
  </si>
  <si>
    <t>самоотвердевающая, химического отверждения выделяющая фториды, двухкомпонентная композиционная система на основе Microdlass для изготовления пломб. В упаковке: базис+ катализатор по 12гр+ бондинг по 3мл+ протравочный гель, аксессуары, шкала оттенков.</t>
  </si>
  <si>
    <t>самоотвердевающая, химического отверждения выделяющая фториды, двухкомпонентная композиционная система на основе Microdlass для изготовления пломб, а также в качестве прокладок, Содержит бариево -алюминиево - фтористое силикатное стекло (0,02 - 2 мкм) и высокодисперсную двуокись кремния (002 - 70 мкм.</t>
  </si>
  <si>
    <t>Клинья пластиковые светопрозрачные тонкие, средние в ассортименте. В упаковке-40шт</t>
  </si>
  <si>
    <t>Матрицедержатель широкий, тип Тоффльмайра. Изготовлен из нержавеющие стали. Для постановки пломбы</t>
  </si>
  <si>
    <t>полоски шлифовальные 75 шт</t>
  </si>
  <si>
    <t>стекло для замешивания без лунок</t>
  </si>
  <si>
    <t>стекло для замешивания с лунками</t>
  </si>
  <si>
    <t xml:space="preserve">чаша Петри </t>
  </si>
  <si>
    <t>двухкомпонентный фарфоровый праймер (12 мл), 100мм х 20мм</t>
  </si>
  <si>
    <t xml:space="preserve"> шпатель  стоматологический </t>
  </si>
  <si>
    <t>для замешивания пломбировочного материала</t>
  </si>
  <si>
    <t>шпатель  стоматологический</t>
  </si>
  <si>
    <t xml:space="preserve">эндожи №1 </t>
  </si>
  <si>
    <t>эндодонтия Спредеры размеры 10, 15, 20, 25, 30,  в упаковке -6 шт</t>
  </si>
  <si>
    <t>в состав  входят дегидратирующие вещества, которые вызывают обезвоживание в тканях. Данное средство предназначено для обезжиривания корневых полостей и их просушивания.жидкость во флаконе 15 мл</t>
  </si>
  <si>
    <t xml:space="preserve">эндожи №2 </t>
  </si>
  <si>
    <t>эндожи №3</t>
  </si>
  <si>
    <t xml:space="preserve">эндожи №4 </t>
  </si>
  <si>
    <t>для изготовления ортодонтических пластинок</t>
  </si>
  <si>
    <t>раствор для инфузий 0,9 % 500 мл №1 во флаконе</t>
  </si>
  <si>
    <t>ИТОГО</t>
  </si>
  <si>
    <t>Йод</t>
  </si>
  <si>
    <t>раствор спиртовый 5% 20 мл</t>
  </si>
  <si>
    <t>Допамин</t>
  </si>
  <si>
    <t>раствор для инъекций 4% 5 мл</t>
  </si>
  <si>
    <t>раствор для инъекций 4% 5 мл №5 в ампулах</t>
  </si>
  <si>
    <t>Сальбутамол</t>
  </si>
  <si>
    <t>аэрозоль для ингаляций, дозированный 100 мкг/доза, 200 доз</t>
  </si>
  <si>
    <t xml:space="preserve">Тонометр с фонендоскопом </t>
  </si>
  <si>
    <t>тонометр с фонендоскопом, механический для измерения артериального давления</t>
  </si>
  <si>
    <t>механический для измерения артериального давления</t>
  </si>
  <si>
    <t>Респиратор РУ-60</t>
  </si>
  <si>
    <t>при работе с дезинфицирующими средствами исключает поражение слизистой оболочки органов дыхания, а также рисков повышения развития аллегрических заболеваний.</t>
  </si>
  <si>
    <t>резиновая маска, 2 фильтрующих патрона типа класса В. Полумаска изготовленная из резины, с оголовьем клапаны выдаха(1шт) и вдоха (2шт), трикотажный отбюратор, парные фильтрующие патроны и устройства обеспечивающие их замену.</t>
  </si>
  <si>
    <t>диаметр коронковой части 2,1: диаметр внутриканальной части - 0,7 уп 12 штифтов М3</t>
  </si>
  <si>
    <t>раствор для наружного применения 0,05% 100мл во флаконах</t>
  </si>
  <si>
    <t>раствор для наружного применения 3% 100 мл во флаконах</t>
  </si>
  <si>
    <t>раствор для наружного применения 70% 50 мл во флаконе</t>
  </si>
  <si>
    <t xml:space="preserve">альвостаз губка </t>
  </si>
  <si>
    <t>гемостатический и антисептический компресс для  альвеол. В упаковке 30шт. Размер 1*1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</si>
</sst>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4" fillId="0" borderId="0">
      <alignment horizontal="left"/>
    </xf>
    <xf numFmtId="0" fontId="5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3" fillId="2" borderId="5" xfId="2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5" xfId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1" applyFont="1" applyFill="1" applyBorder="1" applyAlignment="1" applyProtection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3" fillId="2" borderId="5" xfId="1" applyFont="1" applyFill="1" applyBorder="1" applyAlignment="1" applyProtection="1">
      <alignment vertical="top" wrapText="1"/>
    </xf>
    <xf numFmtId="0" fontId="3" fillId="2" borderId="5" xfId="5" applyFont="1" applyFill="1" applyBorder="1" applyAlignment="1">
      <alignment vertical="top" wrapText="1"/>
    </xf>
    <xf numFmtId="0" fontId="3" fillId="2" borderId="5" xfId="3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1" applyFont="1" applyFill="1" applyBorder="1" applyAlignment="1" applyProtection="1">
      <alignment horizontal="center" vertical="top" wrapText="1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3" fontId="2" fillId="2" borderId="5" xfId="1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5" xfId="1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left" vertical="top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3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horizontal="left" vertical="top" wrapText="1"/>
    </xf>
    <xf numFmtId="0" fontId="8" fillId="2" borderId="3" xfId="1" applyFont="1" applyFill="1" applyBorder="1" applyAlignment="1" applyProtection="1">
      <alignment horizontal="left" vertical="top" wrapText="1"/>
    </xf>
    <xf numFmtId="0" fontId="8" fillId="2" borderId="4" xfId="1" applyFont="1" applyFill="1" applyBorder="1" applyAlignment="1" applyProtection="1">
      <alignment horizontal="left" vertical="top" wrapText="1"/>
    </xf>
  </cellXfs>
  <cellStyles count="6">
    <cellStyle name="Заголовок 3" xfId="1" builtinId="18"/>
    <cellStyle name="Обычный" xfId="0" builtinId="0"/>
    <cellStyle name="Обычный 2" xfId="2"/>
    <cellStyle name="Обычный 2 2" xfId="3"/>
    <cellStyle name="Обычный 3" xfId="4"/>
    <cellStyle name="Обычный_формы для заявок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6" sqref="E6"/>
    </sheetView>
  </sheetViews>
  <sheetFormatPr defaultColWidth="8.85546875" defaultRowHeight="15.75" x14ac:dyDescent="0.25"/>
  <cols>
    <col min="1" max="1" width="5.140625" style="37" bestFit="1" customWidth="1"/>
    <col min="2" max="2" width="66.7109375" style="3" customWidth="1"/>
    <col min="3" max="3" width="76.85546875" style="7" bestFit="1" customWidth="1"/>
    <col min="4" max="4" width="54.7109375" style="3" bestFit="1" customWidth="1"/>
    <col min="5" max="5" width="8.28515625" style="17" bestFit="1" customWidth="1"/>
    <col min="6" max="6" width="11.5703125" style="3" bestFit="1" customWidth="1"/>
    <col min="7" max="7" width="11.85546875" style="17" bestFit="1" customWidth="1"/>
    <col min="8" max="8" width="8.28515625" style="17" hidden="1" customWidth="1"/>
    <col min="9" max="9" width="8.28515625" style="17" customWidth="1"/>
    <col min="10" max="10" width="13.28515625" style="17" customWidth="1"/>
    <col min="11" max="11" width="22.7109375" style="22" hidden="1" customWidth="1"/>
    <col min="12" max="16384" width="8.85546875" style="3"/>
  </cols>
  <sheetData>
    <row r="1" spans="1:11" ht="17.45" customHeight="1" x14ac:dyDescent="0.25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41.75" customHeight="1" x14ac:dyDescent="0.25">
      <c r="A2" s="35" t="s">
        <v>0</v>
      </c>
      <c r="B2" s="4" t="s">
        <v>1</v>
      </c>
      <c r="C2" s="6" t="s">
        <v>8</v>
      </c>
      <c r="D2" s="14" t="s">
        <v>2</v>
      </c>
      <c r="E2" s="14" t="s">
        <v>3</v>
      </c>
      <c r="F2" s="4" t="s">
        <v>4</v>
      </c>
      <c r="G2" s="15" t="s">
        <v>5</v>
      </c>
      <c r="H2" s="15" t="s">
        <v>6</v>
      </c>
      <c r="I2" s="15" t="s">
        <v>6</v>
      </c>
      <c r="J2" s="16" t="s">
        <v>7</v>
      </c>
      <c r="K2" s="16" t="s">
        <v>7</v>
      </c>
    </row>
    <row r="3" spans="1:11" ht="18.75" x14ac:dyDescent="0.25">
      <c r="A3" s="51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31.5" x14ac:dyDescent="0.25">
      <c r="A4" s="36">
        <v>1</v>
      </c>
      <c r="B4" s="27" t="s">
        <v>171</v>
      </c>
      <c r="C4" s="28" t="s">
        <v>172</v>
      </c>
      <c r="D4" s="28" t="s">
        <v>172</v>
      </c>
      <c r="E4" s="41" t="s">
        <v>9</v>
      </c>
      <c r="F4" s="34" t="s">
        <v>16</v>
      </c>
      <c r="G4" s="20">
        <v>10</v>
      </c>
      <c r="H4" s="41">
        <v>6000</v>
      </c>
      <c r="I4" s="20">
        <v>6000</v>
      </c>
      <c r="J4" s="20">
        <f>I4*G4</f>
        <v>60000</v>
      </c>
      <c r="K4" s="29"/>
    </row>
    <row r="5" spans="1:11" ht="31.5" x14ac:dyDescent="0.25">
      <c r="A5" s="36">
        <v>2</v>
      </c>
      <c r="B5" s="2" t="s">
        <v>117</v>
      </c>
      <c r="C5" s="7" t="s">
        <v>64</v>
      </c>
      <c r="D5" s="3" t="s">
        <v>67</v>
      </c>
      <c r="E5" s="19" t="s">
        <v>12</v>
      </c>
      <c r="F5" s="3" t="s">
        <v>16</v>
      </c>
      <c r="G5" s="17">
        <v>1</v>
      </c>
      <c r="H5" s="22">
        <v>1200</v>
      </c>
      <c r="I5" s="22">
        <v>1500</v>
      </c>
      <c r="J5" s="22">
        <f t="shared" ref="J5:J52" si="0">I5*G5</f>
        <v>1500</v>
      </c>
      <c r="K5" s="22">
        <f t="shared" ref="K5:K39" si="1">H5*G5</f>
        <v>1200</v>
      </c>
    </row>
    <row r="6" spans="1:11" ht="63" x14ac:dyDescent="0.25">
      <c r="A6" s="36">
        <v>3</v>
      </c>
      <c r="B6" s="1" t="s">
        <v>94</v>
      </c>
      <c r="C6" s="7" t="s">
        <v>118</v>
      </c>
      <c r="D6" s="3" t="s">
        <v>19</v>
      </c>
      <c r="E6" s="18" t="s">
        <v>9</v>
      </c>
      <c r="F6" s="3" t="s">
        <v>16</v>
      </c>
      <c r="G6" s="17">
        <v>6</v>
      </c>
      <c r="H6" s="17">
        <v>700</v>
      </c>
      <c r="I6" s="17">
        <v>1000</v>
      </c>
      <c r="J6" s="17">
        <f t="shared" si="0"/>
        <v>6000</v>
      </c>
      <c r="K6" s="22">
        <f t="shared" si="1"/>
        <v>4200</v>
      </c>
    </row>
    <row r="7" spans="1:11" ht="78.75" x14ac:dyDescent="0.25">
      <c r="A7" s="36">
        <v>4</v>
      </c>
      <c r="B7" s="2" t="s">
        <v>119</v>
      </c>
      <c r="C7" s="8" t="s">
        <v>95</v>
      </c>
      <c r="D7" s="2" t="s">
        <v>14</v>
      </c>
      <c r="E7" s="18" t="s">
        <v>11</v>
      </c>
      <c r="F7" s="3" t="s">
        <v>16</v>
      </c>
      <c r="G7" s="17">
        <v>15</v>
      </c>
      <c r="H7" s="22">
        <v>1200</v>
      </c>
      <c r="I7" s="22">
        <v>1000</v>
      </c>
      <c r="J7" s="22">
        <f t="shared" si="0"/>
        <v>15000</v>
      </c>
      <c r="K7" s="22">
        <f t="shared" si="1"/>
        <v>18000</v>
      </c>
    </row>
    <row r="8" spans="1:11" ht="31.5" x14ac:dyDescent="0.25">
      <c r="A8" s="36">
        <v>5</v>
      </c>
      <c r="B8" s="2" t="s">
        <v>120</v>
      </c>
      <c r="C8" s="8" t="s">
        <v>15</v>
      </c>
      <c r="D8" s="3" t="s">
        <v>18</v>
      </c>
      <c r="E8" s="17" t="s">
        <v>10</v>
      </c>
      <c r="F8" s="3" t="s">
        <v>16</v>
      </c>
      <c r="G8" s="17">
        <v>12</v>
      </c>
      <c r="H8" s="17">
        <v>400</v>
      </c>
      <c r="I8" s="17">
        <v>700</v>
      </c>
      <c r="J8" s="17">
        <f t="shared" si="0"/>
        <v>8400</v>
      </c>
      <c r="K8" s="22">
        <f t="shared" si="1"/>
        <v>4800</v>
      </c>
    </row>
    <row r="9" spans="1:11" ht="63" x14ac:dyDescent="0.25">
      <c r="A9" s="36">
        <v>6</v>
      </c>
      <c r="B9" s="3" t="s">
        <v>121</v>
      </c>
      <c r="C9" s="7" t="s">
        <v>122</v>
      </c>
      <c r="D9" s="3" t="s">
        <v>123</v>
      </c>
      <c r="E9" s="20" t="s">
        <v>70</v>
      </c>
      <c r="F9" s="3" t="s">
        <v>16</v>
      </c>
      <c r="G9" s="17">
        <v>12</v>
      </c>
      <c r="H9" s="22">
        <v>3700</v>
      </c>
      <c r="I9" s="22">
        <v>4000</v>
      </c>
      <c r="J9" s="22">
        <f t="shared" si="0"/>
        <v>48000</v>
      </c>
      <c r="K9" s="22">
        <f t="shared" si="1"/>
        <v>44400</v>
      </c>
    </row>
    <row r="10" spans="1:11" ht="63" x14ac:dyDescent="0.25">
      <c r="A10" s="36">
        <v>7</v>
      </c>
      <c r="B10" s="2" t="s">
        <v>124</v>
      </c>
      <c r="C10" s="7" t="s">
        <v>65</v>
      </c>
      <c r="D10" s="2" t="s">
        <v>68</v>
      </c>
      <c r="E10" s="19" t="s">
        <v>71</v>
      </c>
      <c r="F10" s="3" t="s">
        <v>16</v>
      </c>
      <c r="G10" s="17">
        <v>3</v>
      </c>
      <c r="H10" s="22">
        <v>2000</v>
      </c>
      <c r="I10" s="22">
        <v>3000</v>
      </c>
      <c r="J10" s="22">
        <f t="shared" si="0"/>
        <v>9000</v>
      </c>
      <c r="K10" s="22">
        <f t="shared" si="1"/>
        <v>6000</v>
      </c>
    </row>
    <row r="11" spans="1:11" ht="47.25" x14ac:dyDescent="0.25">
      <c r="A11" s="36">
        <v>8</v>
      </c>
      <c r="B11" s="1" t="s">
        <v>96</v>
      </c>
      <c r="C11" s="9" t="s">
        <v>21</v>
      </c>
      <c r="D11" s="3" t="s">
        <v>17</v>
      </c>
      <c r="E11" s="18" t="s">
        <v>10</v>
      </c>
      <c r="F11" s="3" t="s">
        <v>16</v>
      </c>
      <c r="G11" s="17">
        <v>15</v>
      </c>
      <c r="H11" s="17">
        <v>300</v>
      </c>
      <c r="I11" s="17">
        <v>300</v>
      </c>
      <c r="J11" s="17">
        <f t="shared" si="0"/>
        <v>4500</v>
      </c>
      <c r="K11" s="22">
        <f t="shared" si="1"/>
        <v>4500</v>
      </c>
    </row>
    <row r="12" spans="1:11" x14ac:dyDescent="0.25">
      <c r="A12" s="36">
        <v>9</v>
      </c>
      <c r="B12" s="1" t="s">
        <v>97</v>
      </c>
      <c r="C12" s="9" t="s">
        <v>20</v>
      </c>
      <c r="D12" s="3" t="s">
        <v>17</v>
      </c>
      <c r="E12" s="18" t="s">
        <v>10</v>
      </c>
      <c r="F12" s="3" t="s">
        <v>16</v>
      </c>
      <c r="G12" s="17">
        <v>6</v>
      </c>
      <c r="H12" s="17">
        <v>700</v>
      </c>
      <c r="I12" s="17">
        <v>200</v>
      </c>
      <c r="J12" s="17">
        <f t="shared" si="0"/>
        <v>1200</v>
      </c>
      <c r="K12" s="22">
        <f t="shared" si="1"/>
        <v>4200</v>
      </c>
    </row>
    <row r="13" spans="1:11" x14ac:dyDescent="0.25">
      <c r="A13" s="36">
        <v>10</v>
      </c>
      <c r="B13" s="1" t="s">
        <v>98</v>
      </c>
      <c r="C13" s="9" t="s">
        <v>126</v>
      </c>
      <c r="D13" s="3" t="s">
        <v>17</v>
      </c>
      <c r="E13" s="18" t="s">
        <v>9</v>
      </c>
      <c r="F13" s="3" t="s">
        <v>16</v>
      </c>
      <c r="G13" s="17">
        <v>30</v>
      </c>
      <c r="H13" s="17">
        <v>1000</v>
      </c>
      <c r="I13" s="17">
        <v>3000</v>
      </c>
      <c r="J13" s="17">
        <f t="shared" si="0"/>
        <v>90000</v>
      </c>
      <c r="K13" s="22">
        <f t="shared" si="1"/>
        <v>30000</v>
      </c>
    </row>
    <row r="14" spans="1:11" ht="63" x14ac:dyDescent="0.25">
      <c r="A14" s="36">
        <v>11</v>
      </c>
      <c r="B14" s="2" t="s">
        <v>125</v>
      </c>
      <c r="C14" s="8" t="s">
        <v>128</v>
      </c>
      <c r="D14" s="3" t="s">
        <v>127</v>
      </c>
      <c r="E14" s="19" t="s">
        <v>9</v>
      </c>
      <c r="F14" s="2" t="s">
        <v>16</v>
      </c>
      <c r="G14" s="17">
        <v>30</v>
      </c>
      <c r="H14" s="17">
        <v>1000</v>
      </c>
      <c r="I14" s="17">
        <v>4600</v>
      </c>
      <c r="J14" s="17">
        <f t="shared" si="0"/>
        <v>138000</v>
      </c>
      <c r="K14" s="22">
        <f t="shared" si="1"/>
        <v>30000</v>
      </c>
    </row>
    <row r="15" spans="1:11" ht="31.5" x14ac:dyDescent="0.25">
      <c r="A15" s="36">
        <v>12</v>
      </c>
      <c r="B15" s="1" t="s">
        <v>131</v>
      </c>
      <c r="C15" s="8" t="s">
        <v>129</v>
      </c>
      <c r="D15" s="3" t="s">
        <v>130</v>
      </c>
      <c r="E15" s="18" t="s">
        <v>9</v>
      </c>
      <c r="F15" s="3" t="s">
        <v>16</v>
      </c>
      <c r="G15" s="17">
        <v>3</v>
      </c>
      <c r="H15" s="17">
        <v>1000</v>
      </c>
      <c r="I15" s="17">
        <v>1200</v>
      </c>
      <c r="J15" s="17">
        <f t="shared" si="0"/>
        <v>3600</v>
      </c>
      <c r="K15" s="22">
        <f t="shared" si="1"/>
        <v>3000</v>
      </c>
    </row>
    <row r="16" spans="1:11" ht="110.25" x14ac:dyDescent="0.25">
      <c r="A16" s="36">
        <v>13</v>
      </c>
      <c r="B16" s="2" t="s">
        <v>132</v>
      </c>
      <c r="C16" s="8" t="s">
        <v>133</v>
      </c>
      <c r="D16" s="3" t="s">
        <v>134</v>
      </c>
      <c r="E16" s="19" t="s">
        <v>9</v>
      </c>
      <c r="F16" s="3" t="s">
        <v>16</v>
      </c>
      <c r="G16" s="17">
        <v>15</v>
      </c>
      <c r="H16" s="17">
        <v>5000</v>
      </c>
      <c r="I16" s="17">
        <v>8000</v>
      </c>
      <c r="J16" s="17">
        <f t="shared" si="0"/>
        <v>120000</v>
      </c>
      <c r="K16" s="22">
        <f t="shared" si="1"/>
        <v>75000</v>
      </c>
    </row>
    <row r="17" spans="1:11" ht="31.5" x14ac:dyDescent="0.25">
      <c r="A17" s="36">
        <v>14</v>
      </c>
      <c r="B17" s="1" t="s">
        <v>87</v>
      </c>
      <c r="C17" s="7" t="s">
        <v>22</v>
      </c>
      <c r="D17" s="2" t="s">
        <v>23</v>
      </c>
      <c r="E17" s="18" t="s">
        <v>9</v>
      </c>
      <c r="F17" s="3" t="s">
        <v>16</v>
      </c>
      <c r="G17" s="17">
        <v>9</v>
      </c>
      <c r="H17" s="17">
        <v>700</v>
      </c>
      <c r="I17" s="17">
        <v>1000</v>
      </c>
      <c r="J17" s="17">
        <f t="shared" si="0"/>
        <v>9000</v>
      </c>
      <c r="K17" s="22">
        <f t="shared" si="1"/>
        <v>6300</v>
      </c>
    </row>
    <row r="18" spans="1:11" ht="31.5" x14ac:dyDescent="0.25">
      <c r="A18" s="36">
        <v>15</v>
      </c>
      <c r="B18" s="1" t="s">
        <v>88</v>
      </c>
      <c r="C18" s="7" t="s">
        <v>135</v>
      </c>
      <c r="D18" s="2" t="s">
        <v>23</v>
      </c>
      <c r="E18" s="18" t="s">
        <v>9</v>
      </c>
      <c r="F18" s="3" t="s">
        <v>16</v>
      </c>
      <c r="G18" s="17">
        <v>9</v>
      </c>
      <c r="H18" s="17">
        <v>900</v>
      </c>
      <c r="I18" s="17">
        <v>2000</v>
      </c>
      <c r="J18" s="17">
        <f t="shared" si="0"/>
        <v>18000</v>
      </c>
      <c r="K18" s="22">
        <f t="shared" si="1"/>
        <v>8100</v>
      </c>
    </row>
    <row r="19" spans="1:11" ht="47.25" x14ac:dyDescent="0.25">
      <c r="A19" s="36">
        <v>16</v>
      </c>
      <c r="B19" s="1" t="s">
        <v>89</v>
      </c>
      <c r="C19" s="7" t="s">
        <v>24</v>
      </c>
      <c r="D19" s="3" t="s">
        <v>17</v>
      </c>
      <c r="E19" s="18" t="s">
        <v>9</v>
      </c>
      <c r="F19" s="3" t="s">
        <v>16</v>
      </c>
      <c r="G19" s="17">
        <v>1</v>
      </c>
      <c r="H19" s="17">
        <v>1000</v>
      </c>
      <c r="I19" s="17">
        <v>1200</v>
      </c>
      <c r="J19" s="17">
        <f t="shared" si="0"/>
        <v>1200</v>
      </c>
      <c r="K19" s="22">
        <f t="shared" si="1"/>
        <v>1000</v>
      </c>
    </row>
    <row r="20" spans="1:11" x14ac:dyDescent="0.25">
      <c r="A20" s="36">
        <v>17</v>
      </c>
      <c r="B20" s="1" t="s">
        <v>90</v>
      </c>
      <c r="C20" s="7" t="s">
        <v>25</v>
      </c>
      <c r="D20" s="2" t="s">
        <v>26</v>
      </c>
      <c r="E20" s="18" t="s">
        <v>9</v>
      </c>
      <c r="F20" s="3" t="s">
        <v>16</v>
      </c>
      <c r="G20" s="17">
        <v>9</v>
      </c>
      <c r="H20" s="17">
        <v>700</v>
      </c>
      <c r="I20" s="17">
        <v>1000</v>
      </c>
      <c r="J20" s="17">
        <f t="shared" si="0"/>
        <v>9000</v>
      </c>
      <c r="K20" s="22">
        <f t="shared" si="1"/>
        <v>6300</v>
      </c>
    </row>
    <row r="21" spans="1:11" x14ac:dyDescent="0.25">
      <c r="A21" s="36">
        <v>18</v>
      </c>
      <c r="B21" s="1" t="s">
        <v>91</v>
      </c>
      <c r="C21" s="7" t="s">
        <v>27</v>
      </c>
      <c r="D21" s="2" t="s">
        <v>26</v>
      </c>
      <c r="E21" s="18" t="s">
        <v>9</v>
      </c>
      <c r="F21" s="3" t="s">
        <v>16</v>
      </c>
      <c r="G21" s="17">
        <v>9</v>
      </c>
      <c r="H21" s="17">
        <v>700</v>
      </c>
      <c r="I21" s="17">
        <v>1000</v>
      </c>
      <c r="J21" s="17">
        <f t="shared" si="0"/>
        <v>9000</v>
      </c>
      <c r="K21" s="22">
        <f t="shared" si="1"/>
        <v>6300</v>
      </c>
    </row>
    <row r="22" spans="1:11" ht="31.5" x14ac:dyDescent="0.25">
      <c r="A22" s="36">
        <v>19</v>
      </c>
      <c r="B22" s="1" t="s">
        <v>92</v>
      </c>
      <c r="C22" s="7" t="s">
        <v>28</v>
      </c>
      <c r="D22" s="2" t="s">
        <v>26</v>
      </c>
      <c r="E22" s="18" t="s">
        <v>10</v>
      </c>
      <c r="F22" s="3" t="s">
        <v>29</v>
      </c>
      <c r="G22" s="17">
        <v>9</v>
      </c>
      <c r="H22" s="17">
        <v>700</v>
      </c>
      <c r="I22" s="17">
        <v>1000</v>
      </c>
      <c r="J22" s="17">
        <f t="shared" si="0"/>
        <v>9000</v>
      </c>
      <c r="K22" s="22">
        <f t="shared" si="1"/>
        <v>6300</v>
      </c>
    </row>
    <row r="23" spans="1:11" ht="31.5" x14ac:dyDescent="0.25">
      <c r="A23" s="36">
        <v>20</v>
      </c>
      <c r="B23" s="1" t="s">
        <v>93</v>
      </c>
      <c r="C23" s="7" t="s">
        <v>136</v>
      </c>
      <c r="D23" s="2" t="s">
        <v>26</v>
      </c>
      <c r="E23" s="18" t="s">
        <v>10</v>
      </c>
      <c r="F23" s="3" t="s">
        <v>29</v>
      </c>
      <c r="G23" s="17">
        <v>3</v>
      </c>
      <c r="H23" s="17">
        <v>700</v>
      </c>
      <c r="I23" s="17">
        <v>2000</v>
      </c>
      <c r="J23" s="17">
        <f t="shared" si="0"/>
        <v>6000</v>
      </c>
      <c r="K23" s="22">
        <f t="shared" si="1"/>
        <v>2100</v>
      </c>
    </row>
    <row r="24" spans="1:11" x14ac:dyDescent="0.25">
      <c r="A24" s="36">
        <v>21</v>
      </c>
      <c r="B24" s="1" t="s">
        <v>137</v>
      </c>
      <c r="C24" s="10" t="s">
        <v>99</v>
      </c>
      <c r="D24" s="3" t="s">
        <v>17</v>
      </c>
      <c r="E24" s="18" t="s">
        <v>9</v>
      </c>
      <c r="F24" s="3" t="s">
        <v>16</v>
      </c>
      <c r="G24" s="17">
        <v>6</v>
      </c>
      <c r="H24" s="17">
        <v>1800</v>
      </c>
      <c r="I24" s="17">
        <v>2000</v>
      </c>
      <c r="J24" s="17">
        <f t="shared" si="0"/>
        <v>12000</v>
      </c>
      <c r="K24" s="22">
        <f t="shared" si="1"/>
        <v>10800</v>
      </c>
    </row>
    <row r="25" spans="1:11" ht="31.5" x14ac:dyDescent="0.25">
      <c r="A25" s="36">
        <v>22</v>
      </c>
      <c r="B25" s="1" t="s">
        <v>100</v>
      </c>
      <c r="C25" s="10" t="s">
        <v>30</v>
      </c>
      <c r="D25" s="3" t="s">
        <v>17</v>
      </c>
      <c r="E25" s="18" t="s">
        <v>9</v>
      </c>
      <c r="F25" s="3" t="s">
        <v>16</v>
      </c>
      <c r="G25" s="17">
        <v>1</v>
      </c>
      <c r="H25" s="17">
        <v>20000</v>
      </c>
      <c r="I25" s="17">
        <v>20000</v>
      </c>
      <c r="J25" s="17">
        <f t="shared" si="0"/>
        <v>20000</v>
      </c>
      <c r="K25" s="22">
        <f t="shared" si="1"/>
        <v>20000</v>
      </c>
    </row>
    <row r="26" spans="1:11" ht="31.5" x14ac:dyDescent="0.25">
      <c r="A26" s="36">
        <v>23</v>
      </c>
      <c r="B26" s="1" t="s">
        <v>101</v>
      </c>
      <c r="C26" s="7" t="s">
        <v>31</v>
      </c>
      <c r="D26" s="3" t="s">
        <v>17</v>
      </c>
      <c r="E26" s="18" t="s">
        <v>10</v>
      </c>
      <c r="F26" s="3" t="s">
        <v>16</v>
      </c>
      <c r="G26" s="17">
        <v>1</v>
      </c>
      <c r="H26" s="17">
        <v>20000</v>
      </c>
      <c r="I26" s="17">
        <v>10000</v>
      </c>
      <c r="J26" s="17">
        <f t="shared" si="0"/>
        <v>10000</v>
      </c>
      <c r="K26" s="22">
        <f t="shared" si="1"/>
        <v>20000</v>
      </c>
    </row>
    <row r="27" spans="1:11" x14ac:dyDescent="0.25">
      <c r="A27" s="36">
        <v>24</v>
      </c>
      <c r="B27" s="1" t="s">
        <v>102</v>
      </c>
      <c r="C27" s="7" t="s">
        <v>32</v>
      </c>
      <c r="D27" s="3" t="s">
        <v>33</v>
      </c>
      <c r="E27" s="18" t="s">
        <v>9</v>
      </c>
      <c r="F27" s="3" t="s">
        <v>16</v>
      </c>
      <c r="G27" s="17">
        <v>3</v>
      </c>
      <c r="H27" s="17">
        <v>1700</v>
      </c>
      <c r="I27" s="17">
        <v>1500</v>
      </c>
      <c r="J27" s="17">
        <f t="shared" si="0"/>
        <v>4500</v>
      </c>
      <c r="K27" s="22">
        <f t="shared" si="1"/>
        <v>5100</v>
      </c>
    </row>
    <row r="28" spans="1:11" x14ac:dyDescent="0.25">
      <c r="A28" s="36">
        <v>25</v>
      </c>
      <c r="B28" s="1" t="s">
        <v>138</v>
      </c>
      <c r="C28" s="7" t="s">
        <v>34</v>
      </c>
      <c r="D28" s="3" t="s">
        <v>17</v>
      </c>
      <c r="E28" s="18" t="s">
        <v>10</v>
      </c>
      <c r="F28" s="3" t="s">
        <v>16</v>
      </c>
      <c r="G28" s="17">
        <v>5</v>
      </c>
      <c r="H28" s="17">
        <v>300</v>
      </c>
      <c r="I28" s="17">
        <v>500</v>
      </c>
      <c r="J28" s="17">
        <f t="shared" si="0"/>
        <v>2500</v>
      </c>
      <c r="K28" s="22">
        <f t="shared" si="1"/>
        <v>1500</v>
      </c>
    </row>
    <row r="29" spans="1:11" x14ac:dyDescent="0.25">
      <c r="A29" s="36">
        <v>26</v>
      </c>
      <c r="B29" s="1" t="s">
        <v>139</v>
      </c>
      <c r="C29" s="7" t="s">
        <v>35</v>
      </c>
      <c r="D29" s="3" t="s">
        <v>17</v>
      </c>
      <c r="E29" s="18" t="s">
        <v>10</v>
      </c>
      <c r="F29" s="3" t="s">
        <v>16</v>
      </c>
      <c r="G29" s="17">
        <v>5</v>
      </c>
      <c r="H29" s="17">
        <v>400</v>
      </c>
      <c r="I29" s="17">
        <v>500</v>
      </c>
      <c r="J29" s="17">
        <f t="shared" si="0"/>
        <v>2500</v>
      </c>
      <c r="K29" s="22">
        <f t="shared" si="1"/>
        <v>2000</v>
      </c>
    </row>
    <row r="30" spans="1:11" x14ac:dyDescent="0.25">
      <c r="A30" s="36">
        <v>27</v>
      </c>
      <c r="B30" s="1" t="s">
        <v>140</v>
      </c>
      <c r="C30" s="7" t="s">
        <v>141</v>
      </c>
      <c r="D30" s="3" t="s">
        <v>17</v>
      </c>
      <c r="E30" s="18" t="s">
        <v>10</v>
      </c>
      <c r="F30" s="3" t="s">
        <v>16</v>
      </c>
      <c r="G30" s="17">
        <v>6</v>
      </c>
      <c r="H30" s="17">
        <v>500</v>
      </c>
      <c r="I30" s="17">
        <v>700</v>
      </c>
      <c r="J30" s="17">
        <f t="shared" si="0"/>
        <v>4200</v>
      </c>
      <c r="K30" s="22">
        <f t="shared" si="1"/>
        <v>3000</v>
      </c>
    </row>
    <row r="31" spans="1:11" x14ac:dyDescent="0.25">
      <c r="A31" s="36">
        <v>28</v>
      </c>
      <c r="B31" s="1" t="s">
        <v>144</v>
      </c>
      <c r="C31" s="7" t="s">
        <v>142</v>
      </c>
      <c r="D31" s="3" t="s">
        <v>143</v>
      </c>
      <c r="E31" s="18" t="s">
        <v>10</v>
      </c>
      <c r="F31" s="3" t="s">
        <v>16</v>
      </c>
      <c r="G31" s="19">
        <v>2</v>
      </c>
      <c r="H31" s="17">
        <v>500</v>
      </c>
      <c r="I31" s="17">
        <v>750</v>
      </c>
      <c r="J31" s="17">
        <f t="shared" si="0"/>
        <v>1500</v>
      </c>
      <c r="K31" s="22">
        <f t="shared" si="1"/>
        <v>1000</v>
      </c>
    </row>
    <row r="32" spans="1:11" x14ac:dyDescent="0.25">
      <c r="A32" s="36">
        <v>29</v>
      </c>
      <c r="B32" s="1" t="s">
        <v>116</v>
      </c>
      <c r="C32" s="11" t="s">
        <v>36</v>
      </c>
      <c r="D32" s="3" t="s">
        <v>41</v>
      </c>
      <c r="E32" s="18" t="s">
        <v>10</v>
      </c>
      <c r="F32" s="3" t="s">
        <v>16</v>
      </c>
      <c r="G32" s="17">
        <v>2</v>
      </c>
      <c r="H32" s="17">
        <v>1500</v>
      </c>
      <c r="I32" s="17">
        <v>1000</v>
      </c>
      <c r="J32" s="17">
        <f t="shared" si="0"/>
        <v>2000</v>
      </c>
      <c r="K32" s="22">
        <f t="shared" si="1"/>
        <v>3000</v>
      </c>
    </row>
    <row r="33" spans="1:11" ht="31.5" x14ac:dyDescent="0.25">
      <c r="A33" s="36">
        <v>30</v>
      </c>
      <c r="B33" s="1" t="s">
        <v>114</v>
      </c>
      <c r="C33" s="10" t="s">
        <v>167</v>
      </c>
      <c r="D33" s="3" t="s">
        <v>38</v>
      </c>
      <c r="E33" s="18" t="s">
        <v>10</v>
      </c>
      <c r="F33" s="3" t="s">
        <v>16</v>
      </c>
      <c r="G33" s="22">
        <v>12</v>
      </c>
      <c r="H33" s="17">
        <v>45</v>
      </c>
      <c r="I33" s="17">
        <v>1000</v>
      </c>
      <c r="J33" s="17">
        <f t="shared" si="0"/>
        <v>12000</v>
      </c>
      <c r="K33" s="22">
        <f t="shared" si="1"/>
        <v>540</v>
      </c>
    </row>
    <row r="34" spans="1:11" ht="31.5" x14ac:dyDescent="0.25">
      <c r="A34" s="36">
        <v>31</v>
      </c>
      <c r="B34" s="1" t="s">
        <v>115</v>
      </c>
      <c r="C34" s="10" t="s">
        <v>40</v>
      </c>
      <c r="D34" s="3" t="s">
        <v>38</v>
      </c>
      <c r="E34" s="18" t="s">
        <v>10</v>
      </c>
      <c r="F34" s="3" t="s">
        <v>16</v>
      </c>
      <c r="G34" s="17">
        <v>12</v>
      </c>
      <c r="H34" s="17">
        <v>45</v>
      </c>
      <c r="I34" s="17">
        <v>1000</v>
      </c>
      <c r="J34" s="17">
        <f t="shared" si="0"/>
        <v>12000</v>
      </c>
      <c r="K34" s="22">
        <f t="shared" si="1"/>
        <v>540</v>
      </c>
    </row>
    <row r="35" spans="1:11" ht="31.5" x14ac:dyDescent="0.25">
      <c r="A35" s="36">
        <v>32</v>
      </c>
      <c r="B35" s="1" t="s">
        <v>114</v>
      </c>
      <c r="C35" s="10" t="s">
        <v>103</v>
      </c>
      <c r="D35" s="3" t="s">
        <v>38</v>
      </c>
      <c r="E35" s="18" t="s">
        <v>10</v>
      </c>
      <c r="F35" s="3" t="s">
        <v>16</v>
      </c>
      <c r="G35" s="17">
        <v>12</v>
      </c>
      <c r="H35" s="17">
        <v>45</v>
      </c>
      <c r="I35" s="17">
        <v>1000</v>
      </c>
      <c r="J35" s="17">
        <f t="shared" si="0"/>
        <v>12000</v>
      </c>
      <c r="K35" s="22">
        <f t="shared" si="1"/>
        <v>540</v>
      </c>
    </row>
    <row r="36" spans="1:11" ht="31.5" x14ac:dyDescent="0.25">
      <c r="A36" s="36">
        <v>33</v>
      </c>
      <c r="B36" s="1" t="s">
        <v>115</v>
      </c>
      <c r="C36" s="10" t="s">
        <v>104</v>
      </c>
      <c r="D36" s="3" t="s">
        <v>38</v>
      </c>
      <c r="E36" s="18" t="s">
        <v>10</v>
      </c>
      <c r="F36" s="3" t="s">
        <v>16</v>
      </c>
      <c r="G36" s="19">
        <v>12</v>
      </c>
      <c r="H36" s="17">
        <v>45</v>
      </c>
      <c r="I36" s="17">
        <v>1000</v>
      </c>
      <c r="J36" s="17">
        <f t="shared" si="0"/>
        <v>12000</v>
      </c>
      <c r="K36" s="22">
        <f t="shared" si="1"/>
        <v>540</v>
      </c>
    </row>
    <row r="37" spans="1:11" ht="31.5" x14ac:dyDescent="0.25">
      <c r="A37" s="36">
        <v>34</v>
      </c>
      <c r="B37" s="1" t="s">
        <v>114</v>
      </c>
      <c r="C37" s="10" t="s">
        <v>105</v>
      </c>
      <c r="D37" s="3" t="s">
        <v>38</v>
      </c>
      <c r="E37" s="18" t="s">
        <v>10</v>
      </c>
      <c r="F37" s="3" t="s">
        <v>16</v>
      </c>
      <c r="G37" s="19">
        <v>12</v>
      </c>
      <c r="H37" s="17">
        <v>45</v>
      </c>
      <c r="I37" s="17">
        <v>1000</v>
      </c>
      <c r="J37" s="17">
        <f t="shared" si="0"/>
        <v>12000</v>
      </c>
      <c r="K37" s="22">
        <f t="shared" si="1"/>
        <v>540</v>
      </c>
    </row>
    <row r="38" spans="1:11" x14ac:dyDescent="0.25">
      <c r="A38" s="36">
        <v>35</v>
      </c>
      <c r="B38" s="1" t="s">
        <v>39</v>
      </c>
      <c r="C38" s="7" t="s">
        <v>37</v>
      </c>
      <c r="D38" s="3" t="s">
        <v>38</v>
      </c>
      <c r="E38" s="18" t="s">
        <v>10</v>
      </c>
      <c r="F38" s="3" t="s">
        <v>16</v>
      </c>
      <c r="G38" s="19">
        <v>30</v>
      </c>
      <c r="H38" s="17">
        <v>45</v>
      </c>
      <c r="I38" s="17">
        <v>200</v>
      </c>
      <c r="J38" s="17">
        <f t="shared" si="0"/>
        <v>6000</v>
      </c>
      <c r="K38" s="22">
        <f t="shared" si="1"/>
        <v>1350</v>
      </c>
    </row>
    <row r="39" spans="1:11" x14ac:dyDescent="0.25">
      <c r="A39" s="36">
        <v>36</v>
      </c>
      <c r="B39" s="1" t="s">
        <v>113</v>
      </c>
      <c r="C39" s="8" t="s">
        <v>50</v>
      </c>
      <c r="D39" s="2" t="s">
        <v>17</v>
      </c>
      <c r="E39" s="18" t="s">
        <v>9</v>
      </c>
      <c r="F39" s="3" t="s">
        <v>16</v>
      </c>
      <c r="G39" s="17">
        <v>20</v>
      </c>
      <c r="H39" s="17">
        <v>1500</v>
      </c>
      <c r="I39" s="17">
        <v>1700</v>
      </c>
      <c r="J39" s="17">
        <f t="shared" si="0"/>
        <v>34000</v>
      </c>
      <c r="K39" s="22">
        <f t="shared" si="1"/>
        <v>30000</v>
      </c>
    </row>
    <row r="40" spans="1:11" x14ac:dyDescent="0.25">
      <c r="A40" s="36">
        <v>37</v>
      </c>
      <c r="B40" s="1" t="s">
        <v>112</v>
      </c>
      <c r="C40" s="8" t="s">
        <v>51</v>
      </c>
      <c r="D40" s="2" t="s">
        <v>17</v>
      </c>
      <c r="E40" s="18" t="s">
        <v>9</v>
      </c>
      <c r="F40" s="3" t="s">
        <v>16</v>
      </c>
      <c r="G40" s="17">
        <v>20</v>
      </c>
      <c r="H40" s="17">
        <v>1500</v>
      </c>
      <c r="I40" s="17">
        <v>1700</v>
      </c>
      <c r="J40" s="17">
        <f t="shared" si="0"/>
        <v>34000</v>
      </c>
      <c r="K40" s="22">
        <f t="shared" ref="K40:K52" si="2">H40*G40</f>
        <v>30000</v>
      </c>
    </row>
    <row r="41" spans="1:11" x14ac:dyDescent="0.25">
      <c r="A41" s="36">
        <v>38</v>
      </c>
      <c r="B41" s="1" t="s">
        <v>111</v>
      </c>
      <c r="C41" s="8" t="s">
        <v>52</v>
      </c>
      <c r="D41" s="2" t="s">
        <v>17</v>
      </c>
      <c r="E41" s="18" t="s">
        <v>9</v>
      </c>
      <c r="F41" s="3" t="s">
        <v>16</v>
      </c>
      <c r="G41" s="17">
        <v>12</v>
      </c>
      <c r="H41" s="17">
        <v>1500</v>
      </c>
      <c r="I41" s="17">
        <v>1700</v>
      </c>
      <c r="J41" s="17">
        <f t="shared" si="0"/>
        <v>20400</v>
      </c>
      <c r="K41" s="22">
        <f t="shared" si="2"/>
        <v>18000</v>
      </c>
    </row>
    <row r="42" spans="1:11" x14ac:dyDescent="0.25">
      <c r="A42" s="36">
        <v>39</v>
      </c>
      <c r="B42" s="1" t="s">
        <v>110</v>
      </c>
      <c r="C42" s="8" t="s">
        <v>53</v>
      </c>
      <c r="D42" s="2" t="s">
        <v>17</v>
      </c>
      <c r="E42" s="18" t="s">
        <v>9</v>
      </c>
      <c r="F42" s="3" t="s">
        <v>16</v>
      </c>
      <c r="G42" s="17">
        <v>12</v>
      </c>
      <c r="H42" s="17">
        <v>1500</v>
      </c>
      <c r="I42" s="17">
        <v>1700</v>
      </c>
      <c r="J42" s="17">
        <f t="shared" si="0"/>
        <v>20400</v>
      </c>
      <c r="K42" s="22">
        <f t="shared" si="2"/>
        <v>18000</v>
      </c>
    </row>
    <row r="43" spans="1:11" x14ac:dyDescent="0.25">
      <c r="A43" s="36">
        <v>40</v>
      </c>
      <c r="B43" s="1" t="s">
        <v>109</v>
      </c>
      <c r="C43" s="8" t="s">
        <v>54</v>
      </c>
      <c r="D43" s="2" t="s">
        <v>17</v>
      </c>
      <c r="E43" s="18" t="s">
        <v>9</v>
      </c>
      <c r="F43" s="3" t="s">
        <v>16</v>
      </c>
      <c r="G43" s="17">
        <v>12</v>
      </c>
      <c r="H43" s="17">
        <v>1500</v>
      </c>
      <c r="I43" s="17">
        <v>1700</v>
      </c>
      <c r="J43" s="17">
        <f t="shared" si="0"/>
        <v>20400</v>
      </c>
      <c r="K43" s="22">
        <f t="shared" si="2"/>
        <v>18000</v>
      </c>
    </row>
    <row r="44" spans="1:11" x14ac:dyDescent="0.25">
      <c r="A44" s="36">
        <v>41</v>
      </c>
      <c r="B44" s="1" t="s">
        <v>108</v>
      </c>
      <c r="C44" s="8" t="s">
        <v>55</v>
      </c>
      <c r="D44" s="2" t="s">
        <v>17</v>
      </c>
      <c r="E44" s="18" t="s">
        <v>9</v>
      </c>
      <c r="F44" s="3" t="s">
        <v>16</v>
      </c>
      <c r="G44" s="17">
        <v>6</v>
      </c>
      <c r="H44" s="17">
        <v>1500</v>
      </c>
      <c r="I44" s="17">
        <v>1700</v>
      </c>
      <c r="J44" s="17">
        <f t="shared" si="0"/>
        <v>10200</v>
      </c>
      <c r="K44" s="22">
        <f t="shared" si="2"/>
        <v>9000</v>
      </c>
    </row>
    <row r="45" spans="1:11" x14ac:dyDescent="0.25">
      <c r="A45" s="36">
        <v>42</v>
      </c>
      <c r="B45" s="1" t="s">
        <v>107</v>
      </c>
      <c r="C45" s="8" t="s">
        <v>56</v>
      </c>
      <c r="D45" s="2" t="s">
        <v>17</v>
      </c>
      <c r="E45" s="18" t="s">
        <v>9</v>
      </c>
      <c r="F45" s="3" t="s">
        <v>16</v>
      </c>
      <c r="G45" s="17">
        <v>6</v>
      </c>
      <c r="H45" s="17">
        <v>1500</v>
      </c>
      <c r="I45" s="17">
        <v>1700</v>
      </c>
      <c r="J45" s="17">
        <f t="shared" si="0"/>
        <v>10200</v>
      </c>
      <c r="K45" s="22">
        <f t="shared" si="2"/>
        <v>9000</v>
      </c>
    </row>
    <row r="46" spans="1:11" x14ac:dyDescent="0.25">
      <c r="A46" s="36">
        <v>43</v>
      </c>
      <c r="B46" s="1" t="s">
        <v>106</v>
      </c>
      <c r="C46" s="9" t="s">
        <v>146</v>
      </c>
      <c r="D46" s="3" t="s">
        <v>42</v>
      </c>
      <c r="E46" s="18" t="s">
        <v>9</v>
      </c>
      <c r="F46" s="3" t="s">
        <v>16</v>
      </c>
      <c r="G46" s="17">
        <v>5</v>
      </c>
      <c r="H46" s="17">
        <v>3500</v>
      </c>
      <c r="I46" s="17">
        <v>4000</v>
      </c>
      <c r="J46" s="17">
        <f t="shared" si="0"/>
        <v>20000</v>
      </c>
      <c r="K46" s="22">
        <f t="shared" si="2"/>
        <v>17500</v>
      </c>
    </row>
    <row r="47" spans="1:11" ht="63" x14ac:dyDescent="0.25">
      <c r="A47" s="36">
        <v>44</v>
      </c>
      <c r="B47" s="1" t="s">
        <v>145</v>
      </c>
      <c r="C47" s="8" t="s">
        <v>147</v>
      </c>
      <c r="D47" s="3" t="s">
        <v>43</v>
      </c>
      <c r="E47" s="18" t="s">
        <v>9</v>
      </c>
      <c r="F47" s="3" t="s">
        <v>16</v>
      </c>
      <c r="G47" s="17">
        <v>3</v>
      </c>
      <c r="H47" s="17">
        <v>1000</v>
      </c>
      <c r="I47" s="17">
        <v>1000</v>
      </c>
      <c r="J47" s="17">
        <f t="shared" si="0"/>
        <v>3000</v>
      </c>
      <c r="K47" s="22">
        <f t="shared" si="2"/>
        <v>3000</v>
      </c>
    </row>
    <row r="48" spans="1:11" ht="92.25" customHeight="1" x14ac:dyDescent="0.25">
      <c r="A48" s="36">
        <v>45</v>
      </c>
      <c r="B48" s="1" t="s">
        <v>148</v>
      </c>
      <c r="C48" s="8" t="s">
        <v>44</v>
      </c>
      <c r="D48" s="2" t="s">
        <v>45</v>
      </c>
      <c r="E48" s="18" t="s">
        <v>9</v>
      </c>
      <c r="F48" s="3" t="s">
        <v>16</v>
      </c>
      <c r="G48" s="17">
        <v>3</v>
      </c>
      <c r="H48" s="17">
        <v>1000</v>
      </c>
      <c r="I48" s="17">
        <v>1000</v>
      </c>
      <c r="J48" s="17">
        <f t="shared" si="0"/>
        <v>3000</v>
      </c>
      <c r="K48" s="22">
        <f t="shared" si="2"/>
        <v>3000</v>
      </c>
    </row>
    <row r="49" spans="1:11" ht="47.25" x14ac:dyDescent="0.25">
      <c r="A49" s="36">
        <v>46</v>
      </c>
      <c r="B49" s="1" t="s">
        <v>149</v>
      </c>
      <c r="C49" s="7" t="s">
        <v>46</v>
      </c>
      <c r="D49" s="3" t="s">
        <v>47</v>
      </c>
      <c r="E49" s="18" t="s">
        <v>9</v>
      </c>
      <c r="F49" s="3" t="s">
        <v>16</v>
      </c>
      <c r="G49" s="17">
        <v>3</v>
      </c>
      <c r="H49" s="17">
        <v>1000</v>
      </c>
      <c r="I49" s="17">
        <v>1000</v>
      </c>
      <c r="J49" s="17">
        <f t="shared" si="0"/>
        <v>3000</v>
      </c>
      <c r="K49" s="22">
        <f t="shared" si="2"/>
        <v>3000</v>
      </c>
    </row>
    <row r="50" spans="1:11" ht="31.5" x14ac:dyDescent="0.25">
      <c r="A50" s="36">
        <v>47</v>
      </c>
      <c r="B50" s="1" t="s">
        <v>150</v>
      </c>
      <c r="C50" s="7" t="s">
        <v>48</v>
      </c>
      <c r="D50" s="3" t="s">
        <v>49</v>
      </c>
      <c r="E50" s="18" t="s">
        <v>9</v>
      </c>
      <c r="F50" s="3" t="s">
        <v>16</v>
      </c>
      <c r="G50" s="17">
        <v>3</v>
      </c>
      <c r="H50" s="17">
        <v>1000</v>
      </c>
      <c r="I50" s="17">
        <v>1000</v>
      </c>
      <c r="J50" s="17">
        <f t="shared" si="0"/>
        <v>3000</v>
      </c>
      <c r="K50" s="22">
        <f t="shared" si="2"/>
        <v>3000</v>
      </c>
    </row>
    <row r="51" spans="1:11" ht="31.5" x14ac:dyDescent="0.25">
      <c r="A51" s="36">
        <v>48</v>
      </c>
      <c r="B51" s="2" t="s">
        <v>66</v>
      </c>
      <c r="C51" s="8" t="s">
        <v>13</v>
      </c>
      <c r="D51" s="2" t="s">
        <v>69</v>
      </c>
      <c r="E51" s="18" t="s">
        <v>9</v>
      </c>
      <c r="F51" s="3" t="s">
        <v>16</v>
      </c>
      <c r="G51" s="17">
        <v>5</v>
      </c>
      <c r="H51" s="17">
        <v>3500</v>
      </c>
      <c r="I51" s="17">
        <v>4000</v>
      </c>
      <c r="J51" s="17">
        <f t="shared" si="0"/>
        <v>20000</v>
      </c>
      <c r="K51" s="22">
        <f t="shared" si="2"/>
        <v>17500</v>
      </c>
    </row>
    <row r="52" spans="1:11" x14ac:dyDescent="0.25">
      <c r="A52" s="36">
        <v>49</v>
      </c>
      <c r="B52" s="2" t="s">
        <v>72</v>
      </c>
      <c r="C52" s="8" t="s">
        <v>73</v>
      </c>
      <c r="D52" s="2" t="s">
        <v>151</v>
      </c>
      <c r="E52" s="18" t="s">
        <v>10</v>
      </c>
      <c r="F52" s="3" t="s">
        <v>16</v>
      </c>
      <c r="G52" s="17">
        <v>12</v>
      </c>
      <c r="H52" s="17">
        <v>1600</v>
      </c>
      <c r="I52" s="17">
        <v>1000</v>
      </c>
      <c r="J52" s="17">
        <f t="shared" si="0"/>
        <v>12000</v>
      </c>
      <c r="K52" s="22">
        <f t="shared" si="2"/>
        <v>19200</v>
      </c>
    </row>
    <row r="53" spans="1:11" s="12" customFormat="1" x14ac:dyDescent="0.25">
      <c r="A53" s="45"/>
      <c r="B53" s="46"/>
      <c r="C53" s="46"/>
      <c r="D53" s="46"/>
      <c r="E53" s="46"/>
      <c r="F53" s="46"/>
      <c r="G53" s="46"/>
      <c r="H53" s="47"/>
      <c r="I53" s="26"/>
      <c r="J53" s="24">
        <f>SUM(J4:J52)</f>
        <v>905200</v>
      </c>
      <c r="K53" s="23">
        <f>SUM(K5:K52)</f>
        <v>530350</v>
      </c>
    </row>
    <row r="54" spans="1:11" ht="15.6" customHeight="1" x14ac:dyDescent="0.25">
      <c r="A54" s="42" t="s">
        <v>74</v>
      </c>
      <c r="B54" s="43"/>
      <c r="C54" s="43"/>
      <c r="D54" s="43"/>
      <c r="E54" s="43"/>
      <c r="F54" s="43"/>
      <c r="G54" s="44"/>
    </row>
    <row r="55" spans="1:11" x14ac:dyDescent="0.25">
      <c r="A55" s="37">
        <v>1</v>
      </c>
      <c r="B55" s="3" t="s">
        <v>58</v>
      </c>
      <c r="C55" s="7" t="s">
        <v>75</v>
      </c>
      <c r="D55" s="3" t="s">
        <v>152</v>
      </c>
      <c r="E55" s="17" t="s">
        <v>12</v>
      </c>
      <c r="F55" s="3" t="s">
        <v>16</v>
      </c>
      <c r="G55" s="17">
        <v>2</v>
      </c>
      <c r="H55" s="17">
        <v>181.24</v>
      </c>
      <c r="I55" s="17">
        <v>188.28</v>
      </c>
      <c r="J55" s="17">
        <f t="shared" ref="J55:J65" si="3">I55*G55</f>
        <v>376.56</v>
      </c>
      <c r="K55" s="22">
        <f>H55*G55</f>
        <v>362.48</v>
      </c>
    </row>
    <row r="56" spans="1:11" x14ac:dyDescent="0.25">
      <c r="A56" s="37">
        <v>2</v>
      </c>
      <c r="B56" s="3" t="s">
        <v>76</v>
      </c>
      <c r="C56" s="7" t="s">
        <v>77</v>
      </c>
      <c r="D56" s="3" t="s">
        <v>77</v>
      </c>
      <c r="E56" s="17" t="s">
        <v>12</v>
      </c>
      <c r="F56" s="3" t="s">
        <v>16</v>
      </c>
      <c r="G56" s="17">
        <v>2</v>
      </c>
      <c r="H56" s="17">
        <v>141.37</v>
      </c>
      <c r="I56" s="17">
        <v>141.37</v>
      </c>
      <c r="J56" s="17">
        <f t="shared" si="3"/>
        <v>282.74</v>
      </c>
      <c r="K56" s="22">
        <f t="shared" ref="K56:K65" si="4">H56*G56</f>
        <v>282.74</v>
      </c>
    </row>
    <row r="57" spans="1:11" x14ac:dyDescent="0.25">
      <c r="A57" s="37">
        <v>3</v>
      </c>
      <c r="B57" s="5" t="s">
        <v>156</v>
      </c>
      <c r="C57" s="7" t="s">
        <v>157</v>
      </c>
      <c r="D57" s="3" t="s">
        <v>158</v>
      </c>
      <c r="E57" s="17" t="s">
        <v>9</v>
      </c>
      <c r="F57" s="3" t="s">
        <v>16</v>
      </c>
      <c r="G57" s="17">
        <v>1</v>
      </c>
      <c r="H57" s="17">
        <v>155.07</v>
      </c>
      <c r="I57" s="17">
        <v>155.07</v>
      </c>
      <c r="J57" s="17">
        <f t="shared" si="3"/>
        <v>155.07</v>
      </c>
      <c r="K57" s="22">
        <f t="shared" si="4"/>
        <v>155.07</v>
      </c>
    </row>
    <row r="58" spans="1:11" ht="31.5" x14ac:dyDescent="0.25">
      <c r="A58" s="37">
        <v>4</v>
      </c>
      <c r="B58" s="5" t="s">
        <v>159</v>
      </c>
      <c r="C58" s="31" t="s">
        <v>160</v>
      </c>
      <c r="D58" s="32" t="s">
        <v>160</v>
      </c>
      <c r="E58" s="17" t="s">
        <v>12</v>
      </c>
      <c r="F58" s="3" t="s">
        <v>16</v>
      </c>
      <c r="G58" s="17">
        <v>1</v>
      </c>
      <c r="H58" s="17">
        <v>936</v>
      </c>
      <c r="I58" s="17">
        <v>936</v>
      </c>
      <c r="J58" s="17">
        <f t="shared" si="3"/>
        <v>936</v>
      </c>
      <c r="K58" s="22">
        <f t="shared" si="4"/>
        <v>936</v>
      </c>
    </row>
    <row r="59" spans="1:11" ht="31.5" x14ac:dyDescent="0.25">
      <c r="A59" s="37">
        <v>5</v>
      </c>
      <c r="B59" s="3" t="s">
        <v>78</v>
      </c>
      <c r="C59" s="7" t="s">
        <v>168</v>
      </c>
      <c r="D59" s="3" t="s">
        <v>79</v>
      </c>
      <c r="E59" s="17" t="s">
        <v>12</v>
      </c>
      <c r="F59" s="3" t="s">
        <v>16</v>
      </c>
      <c r="G59" s="17">
        <v>100</v>
      </c>
      <c r="H59" s="17">
        <v>66.28</v>
      </c>
      <c r="I59" s="17">
        <v>66.28</v>
      </c>
      <c r="J59" s="17">
        <f t="shared" si="3"/>
        <v>6628</v>
      </c>
      <c r="K59" s="22">
        <f t="shared" si="4"/>
        <v>6628</v>
      </c>
    </row>
    <row r="60" spans="1:11" ht="31.5" x14ac:dyDescent="0.25">
      <c r="A60" s="37">
        <v>6</v>
      </c>
      <c r="B60" s="3" t="s">
        <v>80</v>
      </c>
      <c r="C60" s="7" t="s">
        <v>169</v>
      </c>
      <c r="D60" s="3" t="s">
        <v>81</v>
      </c>
      <c r="E60" s="17" t="s">
        <v>12</v>
      </c>
      <c r="F60" s="3" t="s">
        <v>16</v>
      </c>
      <c r="G60" s="17">
        <v>100</v>
      </c>
      <c r="H60" s="17">
        <v>35.340000000000003</v>
      </c>
      <c r="I60" s="17">
        <v>84.36</v>
      </c>
      <c r="J60" s="17">
        <f t="shared" si="3"/>
        <v>8436</v>
      </c>
      <c r="K60" s="22">
        <f t="shared" si="4"/>
        <v>3534.0000000000005</v>
      </c>
    </row>
    <row r="61" spans="1:11" ht="31.5" x14ac:dyDescent="0.25">
      <c r="A61" s="37">
        <v>7</v>
      </c>
      <c r="B61" s="3" t="s">
        <v>83</v>
      </c>
      <c r="C61" s="7" t="s">
        <v>170</v>
      </c>
      <c r="D61" s="3" t="s">
        <v>84</v>
      </c>
      <c r="E61" s="17" t="s">
        <v>12</v>
      </c>
      <c r="F61" s="3" t="s">
        <v>16</v>
      </c>
      <c r="G61" s="17">
        <v>100</v>
      </c>
      <c r="H61" s="17">
        <v>53.19</v>
      </c>
      <c r="I61" s="17">
        <v>56.42</v>
      </c>
      <c r="J61" s="17">
        <f t="shared" si="3"/>
        <v>5642</v>
      </c>
      <c r="K61" s="22">
        <f t="shared" si="4"/>
        <v>5319</v>
      </c>
    </row>
    <row r="62" spans="1:11" x14ac:dyDescent="0.25">
      <c r="A62" s="37">
        <v>8</v>
      </c>
      <c r="B62" s="3" t="s">
        <v>59</v>
      </c>
      <c r="C62" s="7" t="s">
        <v>82</v>
      </c>
      <c r="D62" s="3" t="s">
        <v>82</v>
      </c>
      <c r="E62" s="17" t="s">
        <v>9</v>
      </c>
      <c r="F62" s="3" t="s">
        <v>16</v>
      </c>
      <c r="G62" s="17">
        <v>2</v>
      </c>
      <c r="H62" s="17">
        <v>112.8</v>
      </c>
      <c r="I62" s="17">
        <v>2.82</v>
      </c>
      <c r="J62" s="17">
        <f t="shared" si="3"/>
        <v>5.64</v>
      </c>
      <c r="K62" s="22">
        <f t="shared" si="4"/>
        <v>225.6</v>
      </c>
    </row>
    <row r="63" spans="1:11" x14ac:dyDescent="0.25">
      <c r="A63" s="37">
        <v>9</v>
      </c>
      <c r="B63" s="3" t="s">
        <v>154</v>
      </c>
      <c r="C63" s="7" t="s">
        <v>155</v>
      </c>
      <c r="D63" s="3" t="s">
        <v>155</v>
      </c>
      <c r="E63" s="17" t="s">
        <v>12</v>
      </c>
      <c r="F63" s="3" t="s">
        <v>16</v>
      </c>
      <c r="G63" s="17">
        <v>2</v>
      </c>
      <c r="H63" s="17">
        <v>70.349999999999994</v>
      </c>
      <c r="I63" s="17">
        <v>70.349999999999994</v>
      </c>
      <c r="J63" s="17">
        <f t="shared" si="3"/>
        <v>140.69999999999999</v>
      </c>
      <c r="K63" s="22">
        <f t="shared" si="4"/>
        <v>140.69999999999999</v>
      </c>
    </row>
    <row r="64" spans="1:11" ht="31.5" x14ac:dyDescent="0.25">
      <c r="A64" s="37">
        <v>14</v>
      </c>
      <c r="B64" s="3" t="s">
        <v>161</v>
      </c>
      <c r="C64" s="7" t="s">
        <v>162</v>
      </c>
      <c r="D64" s="3" t="s">
        <v>163</v>
      </c>
      <c r="E64" s="17" t="s">
        <v>10</v>
      </c>
      <c r="F64" s="3" t="s">
        <v>16</v>
      </c>
      <c r="G64" s="22">
        <v>2</v>
      </c>
      <c r="H64" s="17">
        <v>3500</v>
      </c>
      <c r="I64" s="22">
        <v>3500</v>
      </c>
      <c r="J64" s="17">
        <f t="shared" si="3"/>
        <v>7000</v>
      </c>
      <c r="K64" s="22">
        <f t="shared" si="4"/>
        <v>7000</v>
      </c>
    </row>
    <row r="65" spans="1:11" ht="63" x14ac:dyDescent="0.25">
      <c r="A65" s="38">
        <v>15</v>
      </c>
      <c r="B65" s="3" t="s">
        <v>164</v>
      </c>
      <c r="C65" s="7" t="s">
        <v>166</v>
      </c>
      <c r="D65" s="3" t="s">
        <v>165</v>
      </c>
      <c r="E65" s="17" t="s">
        <v>10</v>
      </c>
      <c r="F65" s="3" t="s">
        <v>16</v>
      </c>
      <c r="G65" s="22">
        <v>2</v>
      </c>
      <c r="H65" s="17">
        <v>2000</v>
      </c>
      <c r="I65" s="22">
        <v>2000</v>
      </c>
      <c r="J65" s="17">
        <f t="shared" si="3"/>
        <v>4000</v>
      </c>
      <c r="K65" s="22">
        <f t="shared" si="4"/>
        <v>4000</v>
      </c>
    </row>
    <row r="66" spans="1:11" s="12" customFormat="1" x14ac:dyDescent="0.25">
      <c r="A66" s="45"/>
      <c r="B66" s="46"/>
      <c r="C66" s="46"/>
      <c r="D66" s="46"/>
      <c r="E66" s="46"/>
      <c r="F66" s="46"/>
      <c r="G66" s="46"/>
      <c r="H66" s="47"/>
      <c r="I66" s="26"/>
      <c r="J66" s="40">
        <f>SUM(J55:J65)</f>
        <v>33602.71</v>
      </c>
      <c r="K66" s="23">
        <f>SUM(K55:K65)</f>
        <v>28583.59</v>
      </c>
    </row>
    <row r="67" spans="1:11" ht="15.6" customHeight="1" x14ac:dyDescent="0.25">
      <c r="A67" s="42" t="s">
        <v>86</v>
      </c>
      <c r="B67" s="43"/>
      <c r="C67" s="43"/>
      <c r="D67" s="43"/>
      <c r="E67" s="43"/>
      <c r="F67" s="43"/>
      <c r="G67" s="43"/>
      <c r="H67" s="43"/>
      <c r="I67" s="43"/>
      <c r="J67" s="43"/>
      <c r="K67" s="44"/>
    </row>
    <row r="68" spans="1:11" ht="31.5" x14ac:dyDescent="0.25">
      <c r="A68" s="37">
        <v>1</v>
      </c>
      <c r="B68" s="3" t="s">
        <v>60</v>
      </c>
      <c r="C68" s="7" t="s">
        <v>61</v>
      </c>
      <c r="D68" s="3" t="s">
        <v>62</v>
      </c>
      <c r="E68" s="17" t="s">
        <v>63</v>
      </c>
      <c r="F68" s="3" t="s">
        <v>16</v>
      </c>
      <c r="G68" s="33">
        <v>1</v>
      </c>
      <c r="H68" s="17">
        <v>3200</v>
      </c>
      <c r="I68" s="17">
        <v>3500</v>
      </c>
      <c r="J68" s="17">
        <f>I68*G68</f>
        <v>3500</v>
      </c>
      <c r="K68" s="22">
        <f>H68*G68</f>
        <v>3200</v>
      </c>
    </row>
    <row r="69" spans="1:11" s="12" customFormat="1" x14ac:dyDescent="0.25">
      <c r="A69" s="39"/>
      <c r="B69" s="25"/>
      <c r="C69" s="13"/>
      <c r="D69" s="25"/>
      <c r="E69" s="21"/>
      <c r="F69" s="25"/>
      <c r="G69" s="21"/>
      <c r="H69" s="21"/>
      <c r="I69" s="21"/>
      <c r="J69" s="21">
        <v>3500</v>
      </c>
      <c r="K69" s="24"/>
    </row>
    <row r="70" spans="1:11" s="12" customFormat="1" x14ac:dyDescent="0.25">
      <c r="A70" s="39"/>
      <c r="B70" s="45" t="s">
        <v>153</v>
      </c>
      <c r="C70" s="46"/>
      <c r="D70" s="46"/>
      <c r="E70" s="46"/>
      <c r="F70" s="46"/>
      <c r="G70" s="46"/>
      <c r="H70" s="47"/>
      <c r="I70" s="26"/>
      <c r="J70" s="30">
        <v>942203</v>
      </c>
      <c r="K70" s="24">
        <f>K53+K66+K68</f>
        <v>562133.59</v>
      </c>
    </row>
  </sheetData>
  <mergeCells count="7">
    <mergeCell ref="A67:K67"/>
    <mergeCell ref="B70:H70"/>
    <mergeCell ref="A1:K1"/>
    <mergeCell ref="A3:K3"/>
    <mergeCell ref="A53:H53"/>
    <mergeCell ref="A66:H66"/>
    <mergeCell ref="A54:G54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ГОБМП</vt:lpstr>
      <vt:lpstr>ГОБМП!Область_печати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2019-11-04T04:30:21Z</dcterms:modified>
</cp:coreProperties>
</file>